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Semenyam\Downloads\"/>
    </mc:Choice>
  </mc:AlternateContent>
  <xr:revisionPtr revIDLastSave="0" documentId="13_ncr:1_{87F503E0-32E2-4E9A-BD66-9DAEB320EEEB}" xr6:coauthVersionLast="47" xr6:coauthVersionMax="47" xr10:uidLastSave="{00000000-0000-0000-0000-000000000000}"/>
  <bookViews>
    <workbookView xWindow="-108" yWindow="-108" windowWidth="23256" windowHeight="12456" xr2:uid="{00000000-000D-0000-FFFF-FFFF00000000}"/>
  </bookViews>
  <sheets>
    <sheet name="Planned Bids 2025" sheetId="1" r:id="rId1"/>
  </sheets>
  <externalReferences>
    <externalReference r:id="rId2"/>
  </externalReferences>
  <definedNames>
    <definedName name="_xlnm.Print_Area" localSheetId="0">'Planned Bids 2025'!$A$1:$M$47</definedName>
    <definedName name="_xlnm.Print_Titles" localSheetId="0">'Planned Bids 2025'!$7:$8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 l="1"/>
  <c r="C19" i="1"/>
  <c r="B21" i="1"/>
  <c r="C21" i="1"/>
  <c r="B22" i="1"/>
  <c r="G23" i="1"/>
  <c r="H23" i="1" s="1"/>
  <c r="I23" i="1" s="1"/>
  <c r="J23" i="1" s="1"/>
  <c r="L23" i="1" s="1"/>
  <c r="M23" i="1" s="1"/>
</calcChain>
</file>

<file path=xl/sharedStrings.xml><?xml version="1.0" encoding="utf-8"?>
<sst xmlns="http://schemas.openxmlformats.org/spreadsheetml/2006/main" count="105" uniqueCount="74">
  <si>
    <t>No</t>
  </si>
  <si>
    <t>Project Description</t>
  </si>
  <si>
    <t>Method of procurement</t>
  </si>
  <si>
    <t>Bid Specification</t>
  </si>
  <si>
    <t>Programme</t>
  </si>
  <si>
    <t>Value of Contract</t>
  </si>
  <si>
    <t>Advert</t>
  </si>
  <si>
    <t>Estimated Value (incl. taxes)</t>
  </si>
  <si>
    <t>Bid award</t>
  </si>
  <si>
    <t>Bid closing</t>
  </si>
  <si>
    <t>Approved Evaluation Criteria</t>
  </si>
  <si>
    <t>Contract commence</t>
  </si>
  <si>
    <t>Contract expiry</t>
  </si>
  <si>
    <t>Name of Provincial Treasury: LIMPOPO PROVINCIAL TREASURY</t>
  </si>
  <si>
    <t xml:space="preserve">Name of Accounting Officer or Delegated Official: </t>
  </si>
  <si>
    <t>_________________________________________</t>
  </si>
  <si>
    <t>________________________________</t>
  </si>
  <si>
    <t>Bid</t>
  </si>
  <si>
    <t>Director Procurement services: Mabunda G S S</t>
  </si>
  <si>
    <t>Cell no or and email address: 082 049 7346  mabundaGSS@edu.limpopo.gov.za</t>
  </si>
  <si>
    <t>QUARTER ONE (APRIL - JUNE 2025)</t>
  </si>
  <si>
    <t xml:space="preserve">APPROVED ANNUAL PROCUREMENT PLAN         - 2025/2026        </t>
  </si>
  <si>
    <t>Infrastructure</t>
  </si>
  <si>
    <t>Name of Department/Institution: Department Of Education</t>
  </si>
  <si>
    <t>Date: 19 February 2025</t>
  </si>
  <si>
    <t>Education Management Information System</t>
  </si>
  <si>
    <t>Security Management</t>
  </si>
  <si>
    <t>Matamela Ramaphosa secondary school:Construction of 30 ordinary classrooms, large administration block, nutrition block, multi-purpose hall, computer laboratory and media additional toilets, additional multipurpose
classroom, borehole and elevated storage tank of 100kl capacity, steel palisade fence 2.1m high, guardhouse, 25 covered parking bays, 15 uncovered
parking bays, sports fields, assembly area</t>
  </si>
  <si>
    <t xml:space="preserve">QUARTER TWO (JULY -SEPTEMBER 2025)                     </t>
  </si>
  <si>
    <t xml:space="preserve">QUARTER THREE (OCTOBER-DECEMBER2025)                     </t>
  </si>
  <si>
    <t>Scholar transport</t>
  </si>
  <si>
    <t xml:space="preserve"> Bid</t>
  </si>
  <si>
    <t>Provision of scholar transport to learners in need in the province for 3 years.</t>
  </si>
  <si>
    <t>Procurement of service for a data quality audit for EMIS for 4 months</t>
  </si>
  <si>
    <t>Appointment of the service provider for uniform &amp; clothing and sports equipment for school sport activities for public ordinary and public special school for 3 years</t>
  </si>
  <si>
    <t>Maintenance contract of Access control system and CCTV  for a period of 3 years</t>
  </si>
  <si>
    <t>Appointment of the Suitable Construction Companies from Grade 1 to Grade 5 to render Maintenance at the Limpopo Department of Educaion Offices and schools in the Province for a period of 3 years</t>
  </si>
  <si>
    <t>Appointment of the Suitable consulting team to be the Infastructure Technical Resource Unit for the period of three (3) years.Limpopo Daprmnet of Education Infrasutructure Unit</t>
  </si>
  <si>
    <t>Appointment of service providers to manufacture , supply and delivery of mobile classrooms for a preiod of 3 years</t>
  </si>
  <si>
    <t>Provision of tablets and learning management system (e-Education platform) to schools for a period of three (3) years</t>
  </si>
  <si>
    <t>MST Directorate</t>
  </si>
  <si>
    <t>IN-School Sports Arts, &amp; Culture</t>
  </si>
  <si>
    <t xml:space="preserve">DATE                                                                                                     </t>
  </si>
  <si>
    <t xml:space="preserve">The Accounting Officer/ Authority declares that he/she has engaged with the Executive Authority who concurs with and has approved this Procurement Plan                                                          </t>
  </si>
  <si>
    <t>Acting Accounting Officer/Authority                                                                                                                            Mr Mashaba K.M</t>
  </si>
  <si>
    <t>Geo Hydrological Investigation  -  Appointment of service providers for the provision of hydrogeological investigation services at various Schools in Limpopo Department of Education (27 projects)</t>
  </si>
  <si>
    <t>ICT</t>
  </si>
  <si>
    <t>Provisioning of ICT Infrastructure (Servers, wireless network and etc) to circuit office</t>
  </si>
  <si>
    <t>SITA</t>
  </si>
  <si>
    <t>ICT Infrastructure Revamp (Head office and District offices)</t>
  </si>
  <si>
    <t>Management of ICT Security</t>
  </si>
  <si>
    <t>Appointment of service provider to do condition assessment for all the Public schools for the period of three (3) years</t>
  </si>
  <si>
    <t>Contract for provision of physical security services at various Departmental sites of education in Limpopo Province</t>
  </si>
  <si>
    <t>23/02/2025</t>
  </si>
  <si>
    <t>31/08/2028</t>
  </si>
  <si>
    <t>Appointment of a service provider to develop and provide support for  Online Learner Admission System for a period of 3 years</t>
  </si>
  <si>
    <t>31/06/2028</t>
  </si>
  <si>
    <t>SITA RFB 2003</t>
  </si>
  <si>
    <t>SITA tender 1138</t>
  </si>
  <si>
    <t>Provision of overhead projectors and visualizers to schools and officials</t>
  </si>
  <si>
    <t>17/06/2025</t>
  </si>
  <si>
    <t>APPOINTMENT OF PROFESSIONAL SERVICE PROVIDERS TO UNDERTAKE IMPLEMENTATION OF VARIOUS INFRASTRUCTURE PROJECTS IN MECHANICAL/ELECTRICAL/PROJECT MANAGEMNT AND HEALTH AND SAFETY SRVVICES FOR THE LIMPOPO DEPARTMENT OF EDUCATION THROUGHOUT THE LIMPOPO PROVINCE FOR A PERIOD OF 36 MONTHS</t>
  </si>
  <si>
    <t xml:space="preserve">TMT - Education Infrastructure Grant </t>
  </si>
  <si>
    <t>Mosepedi Secondary  -  Renovations of ENVIROLOO toilets 20 x seats , construction of waterborne  5 x seats, 1 x Paraplegic toilets and 2 x Urinals . New septic tank and french drain,  fencing around water tanks, new 2x 10kl water tank + steel structure, steel palisade fence, 3 x drinking water fountains, Water reticulation.</t>
  </si>
  <si>
    <t>Competitive bid</t>
  </si>
  <si>
    <t>Magaingwana Primary - DEMOLISH PIT TOILETS:10 Seats Pit Toilets RENOVATIONS TOILETS:8 Seats Enviroloo COMPLETION OF NEW TOILETS:14 Urinals (14waterborne),(10 Enviro Loo),SD8- Waterborne-8 seats, 1 disable and 3 Urinals,The block is built up to roof level. Roofing, plumbing and complete the finishes.MD6-6 seats, 1 disable and 5 Urinals,Toilet block built up to slab. Brickwork to be built to wall plate level, install roof, toilet seats and finishes to be completed.FD4-Enviroloo,4 seats &amp;1 disable, The block is built up to roof level. Roofing, plumbing and complete the finishes.GRADE R: GR R6-Waterborne,6 seats, 1 disable and 3 Urinals,Toilet block is built up to the slab. Walls to be built to wall plate level, install roof, toilet seats and finishes to be completed.EXTER. WORKS: Installation of 1.2m wide walkway,Fencing around Grade R toilet block, Installation of Steel palisade Fence,Painting around existing Fence perimeter,Installation of Rain harvesting tanks, Installation of 15KL Elevated Water Tanks,Completion of 1 Septic tank,Construction of 1 new septic tank</t>
  </si>
  <si>
    <t>TMT</t>
  </si>
  <si>
    <t>Appointment of a multi- disciplinary team of professional service providers (PSP) for the implementation of water, sanitation and infrastructure at Mosepedi secondary school</t>
  </si>
  <si>
    <t>MST DIRECTORATE</t>
  </si>
  <si>
    <t>Appointment of a service provider who will procure and distribute  learning and teaching support materials such as Mathematics, Sciences, Technology worshop and laboratory equipment, machinery, tools, consumables and aparatus, ICT reources and software and coding and robotics resources.</t>
  </si>
  <si>
    <t>15/08/2025</t>
  </si>
  <si>
    <t>15/09/2025</t>
  </si>
  <si>
    <t>31/10/2025</t>
  </si>
  <si>
    <t>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</si>
</sst>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R&quot;#,##0;[Red]\-&quot;R&quot;#,##0"/>
    <numFmt numFmtId="165" formatCode="&quot;R&quot;#,##0.00;[Red]\-&quot;R&quot;#,##0.00"/>
    <numFmt numFmtId="166" formatCode="_ * #,##0.00_ ;_ * \-#,##0.00_ ;_ * &quot;-&quot;??_ ;_ @_ "/>
    <numFmt numFmtId="167" formatCode="yyyy/mm/dd;@"/>
    <numFmt numFmtId="168" formatCode="&quot;R&quot;#,##0.00"/>
  </numFmts>
  <fonts count="27" x14ac:knownFonts="1">
    <font>
      <sz val="11"/>
      <color theme="1"/>
      <name val="Calibri"/>
      <family val="2"/>
      <scheme val="minor"/>
    </font>
    <font>
      <sz val="20"/>
      <color theme="1"/>
      <name val="Calibri"/>
      <family val="2"/>
      <scheme val="minor"/>
    </font>
    <font>
      <b/>
      <sz val="20"/>
      <color theme="1"/>
      <name val="Calibri"/>
      <family val="2"/>
      <scheme val="minor"/>
    </font>
    <font>
      <sz val="11"/>
      <color theme="1"/>
      <name val="Calibri"/>
      <family val="2"/>
      <scheme val="minor"/>
    </font>
    <font>
      <b/>
      <sz val="12"/>
      <color theme="1"/>
      <name val="Arial"/>
      <family val="2"/>
    </font>
    <font>
      <sz val="12"/>
      <color theme="1"/>
      <name val="Arial"/>
      <family val="2"/>
    </font>
    <font>
      <sz val="12"/>
      <color theme="1"/>
      <name val="Calibri"/>
      <family val="2"/>
      <scheme val="minor"/>
    </font>
    <font>
      <sz val="10"/>
      <color theme="1"/>
      <name val="Calibri"/>
      <family val="2"/>
      <scheme val="minor"/>
    </font>
    <font>
      <b/>
      <sz val="10"/>
      <color theme="1"/>
      <name val="Calibri"/>
      <family val="2"/>
      <scheme val="minor"/>
    </font>
    <font>
      <b/>
      <sz val="11"/>
      <color theme="1"/>
      <name val="Calibri"/>
      <family val="2"/>
      <scheme val="minor"/>
    </font>
    <font>
      <b/>
      <sz val="11"/>
      <color theme="1"/>
      <name val="Arial"/>
      <family val="2"/>
    </font>
    <font>
      <sz val="11"/>
      <color theme="1"/>
      <name val="Arial"/>
      <family val="2"/>
    </font>
    <font>
      <sz val="8"/>
      <name val="Calibri"/>
      <family val="2"/>
      <scheme val="minor"/>
    </font>
    <font>
      <sz val="10"/>
      <name val="Arial"/>
      <family val="2"/>
    </font>
    <font>
      <sz val="11"/>
      <name val="Arial"/>
      <family val="2"/>
    </font>
    <font>
      <b/>
      <sz val="11"/>
      <name val="Arial"/>
      <family val="2"/>
    </font>
    <font>
      <sz val="9"/>
      <color theme="1"/>
      <name val="Arial"/>
      <family val="2"/>
    </font>
    <font>
      <sz val="9"/>
      <name val="Arial"/>
      <family val="2"/>
    </font>
    <font>
      <b/>
      <sz val="9"/>
      <name val="Arial"/>
      <family val="2"/>
    </font>
    <font>
      <sz val="9"/>
      <name val="Calibri"/>
      <family val="2"/>
      <scheme val="minor"/>
    </font>
    <font>
      <sz val="9"/>
      <color rgb="FF000000"/>
      <name val="Arial"/>
      <family val="2"/>
    </font>
    <font>
      <sz val="9"/>
      <color theme="1"/>
      <name val="Calibri"/>
      <family val="2"/>
      <scheme val="minor"/>
    </font>
    <font>
      <b/>
      <sz val="9"/>
      <color theme="1"/>
      <name val="Arial"/>
      <family val="2"/>
    </font>
    <font>
      <sz val="9"/>
      <color rgb="FF000000"/>
      <name val="Calibri"/>
      <family val="2"/>
      <scheme val="minor"/>
    </font>
    <font>
      <b/>
      <u/>
      <sz val="9"/>
      <name val="Arial"/>
      <family val="2"/>
    </font>
    <font>
      <sz val="10"/>
      <color theme="1"/>
      <name val="Arial"/>
      <family val="2"/>
    </font>
    <font>
      <sz val="8"/>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166" fontId="3" fillId="0" borderId="0" applyFont="0" applyFill="0" applyBorder="0" applyAlignment="0" applyProtection="0"/>
    <xf numFmtId="0" fontId="13" fillId="0" borderId="0"/>
    <xf numFmtId="0" fontId="13" fillId="0" borderId="0"/>
  </cellStyleXfs>
  <cellXfs count="143">
    <xf numFmtId="0" fontId="0" fillId="0" borderId="0" xfId="0"/>
    <xf numFmtId="0" fontId="1" fillId="0" borderId="0" xfId="0" applyFont="1" applyAlignment="1">
      <alignment horizontal="left"/>
    </xf>
    <xf numFmtId="0" fontId="1" fillId="0" borderId="0" xfId="0" applyFont="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xf>
    <xf numFmtId="0" fontId="7" fillId="0" borderId="0" xfId="0" applyFont="1" applyAlignment="1">
      <alignment horizontal="left"/>
    </xf>
    <xf numFmtId="0" fontId="7" fillId="0" borderId="0" xfId="0" applyFont="1" applyAlignment="1">
      <alignment horizontal="left" vertical="top" wrapText="1"/>
    </xf>
    <xf numFmtId="0" fontId="0" fillId="0" borderId="0" xfId="0" applyAlignment="1">
      <alignment horizontal="left"/>
    </xf>
    <xf numFmtId="0" fontId="0" fillId="0" borderId="0" xfId="0" applyAlignment="1">
      <alignment horizontal="left" vertical="top" wrapText="1"/>
    </xf>
    <xf numFmtId="0" fontId="10" fillId="0" borderId="0" xfId="0" applyFont="1" applyAlignment="1">
      <alignment horizontal="left"/>
    </xf>
    <xf numFmtId="0" fontId="5" fillId="0" borderId="0" xfId="0" applyFont="1" applyAlignment="1">
      <alignment horizontal="left"/>
    </xf>
    <xf numFmtId="0" fontId="10" fillId="0" borderId="0" xfId="0" applyFont="1" applyAlignment="1">
      <alignment horizontal="left" vertical="center"/>
    </xf>
    <xf numFmtId="0" fontId="9" fillId="0" borderId="0" xfId="0" applyFont="1" applyAlignment="1">
      <alignment horizontal="left"/>
    </xf>
    <xf numFmtId="0" fontId="5" fillId="0" borderId="0" xfId="0" applyFont="1" applyAlignment="1">
      <alignment vertical="top" wrapText="1"/>
    </xf>
    <xf numFmtId="0" fontId="10" fillId="0" borderId="0" xfId="0" applyFont="1" applyAlignment="1">
      <alignment horizontal="center" vertical="top" wrapText="1"/>
    </xf>
    <xf numFmtId="0" fontId="1" fillId="0" borderId="0" xfId="0" applyFont="1" applyAlignment="1">
      <alignment horizontal="center" vertical="top" wrapText="1"/>
    </xf>
    <xf numFmtId="0" fontId="10" fillId="0" borderId="0" xfId="0" applyFont="1" applyAlignment="1">
      <alignment horizontal="center"/>
    </xf>
    <xf numFmtId="0" fontId="5" fillId="0" borderId="0" xfId="0" applyFont="1" applyAlignment="1">
      <alignment horizontal="center" vertical="top" wrapText="1"/>
    </xf>
    <xf numFmtId="0" fontId="0" fillId="0" borderId="0" xfId="0" applyAlignment="1">
      <alignment horizontal="center" vertical="top" wrapText="1"/>
    </xf>
    <xf numFmtId="0" fontId="7" fillId="0" borderId="0" xfId="0" applyFont="1" applyAlignment="1">
      <alignment horizontal="center" vertical="top" wrapText="1"/>
    </xf>
    <xf numFmtId="0" fontId="1" fillId="0" borderId="0" xfId="0" applyFont="1" applyAlignment="1">
      <alignment horizontal="center"/>
    </xf>
    <xf numFmtId="0" fontId="1" fillId="0" borderId="0" xfId="0" applyFont="1" applyAlignment="1">
      <alignment vertical="top" wrapText="1"/>
    </xf>
    <xf numFmtId="0" fontId="0" fillId="0" borderId="0" xfId="0" applyAlignment="1">
      <alignment vertical="top" wrapText="1"/>
    </xf>
    <xf numFmtId="0" fontId="7" fillId="0" borderId="0" xfId="0" applyFont="1" applyAlignment="1">
      <alignment vertical="top" wrapText="1"/>
    </xf>
    <xf numFmtId="0" fontId="11" fillId="0" borderId="0" xfId="0" applyFont="1" applyAlignment="1">
      <alignment horizontal="center" vertical="top" wrapText="1"/>
    </xf>
    <xf numFmtId="0" fontId="4" fillId="0" borderId="0" xfId="0" applyFont="1" applyAlignment="1">
      <alignment horizontal="center" vertical="top" wrapText="1"/>
    </xf>
    <xf numFmtId="0" fontId="10" fillId="0" borderId="0" xfId="0" applyFont="1" applyAlignment="1">
      <alignment horizontal="center" wrapText="1"/>
    </xf>
    <xf numFmtId="0" fontId="10" fillId="0" borderId="0" xfId="0" applyFont="1" applyAlignment="1">
      <alignment horizontal="center" vertical="center"/>
    </xf>
    <xf numFmtId="0" fontId="4" fillId="0" borderId="0" xfId="0" applyFont="1" applyAlignment="1">
      <alignment vertical="top" wrapText="1"/>
    </xf>
    <xf numFmtId="0" fontId="11" fillId="0" borderId="0" xfId="0" applyFont="1" applyAlignment="1">
      <alignment vertical="top" wrapText="1"/>
    </xf>
    <xf numFmtId="0" fontId="10" fillId="0" borderId="0" xfId="0" applyFont="1" applyAlignment="1">
      <alignment wrapText="1"/>
    </xf>
    <xf numFmtId="0" fontId="10" fillId="0" borderId="0" xfId="0" applyFont="1" applyAlignment="1">
      <alignment vertical="center"/>
    </xf>
    <xf numFmtId="0" fontId="2" fillId="0" borderId="5" xfId="0" applyFont="1" applyBorder="1" applyAlignment="1">
      <alignment horizontal="left" vertical="top" wrapText="1"/>
    </xf>
    <xf numFmtId="0" fontId="10" fillId="0" borderId="5" xfId="0" applyFont="1" applyBorder="1" applyAlignment="1">
      <alignment horizontal="left"/>
    </xf>
    <xf numFmtId="0" fontId="8" fillId="0" borderId="5" xfId="0" applyFont="1" applyBorder="1" applyAlignment="1">
      <alignment horizontal="left" vertical="top" wrapText="1"/>
    </xf>
    <xf numFmtId="0" fontId="4" fillId="0" borderId="0" xfId="0" applyFont="1" applyAlignment="1">
      <alignment horizontal="left" vertical="top"/>
    </xf>
    <xf numFmtId="0" fontId="9" fillId="0" borderId="0" xfId="0" applyFont="1" applyAlignment="1">
      <alignment horizontal="left" vertical="top" wrapText="1"/>
    </xf>
    <xf numFmtId="0" fontId="2" fillId="0" borderId="0" xfId="0" applyFont="1" applyAlignment="1">
      <alignment horizontal="left" vertical="top" wrapText="1"/>
    </xf>
    <xf numFmtId="0" fontId="10" fillId="0" borderId="0" xfId="0" applyFont="1" applyAlignment="1">
      <alignment horizontal="left" vertical="top"/>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1" fillId="0" borderId="0" xfId="0" applyFont="1" applyAlignment="1">
      <alignment horizontal="left"/>
    </xf>
    <xf numFmtId="0" fontId="14" fillId="0" borderId="0" xfId="0" applyFont="1" applyAlignment="1">
      <alignment horizontal="center" vertical="top" wrapText="1"/>
    </xf>
    <xf numFmtId="15" fontId="10" fillId="0" borderId="0" xfId="0" applyNumberFormat="1" applyFont="1" applyAlignment="1">
      <alignment horizontal="left"/>
    </xf>
    <xf numFmtId="0" fontId="16" fillId="0" borderId="6" xfId="0" applyFont="1" applyBorder="1" applyAlignment="1">
      <alignment horizontal="left" vertical="top" wrapText="1"/>
    </xf>
    <xf numFmtId="0" fontId="17" fillId="0" borderId="6" xfId="0" applyFont="1" applyBorder="1" applyAlignment="1">
      <alignment horizontal="left" vertical="top" wrapText="1"/>
    </xf>
    <xf numFmtId="0" fontId="16" fillId="0" borderId="0" xfId="0" applyFont="1" applyAlignment="1">
      <alignment wrapText="1"/>
    </xf>
    <xf numFmtId="0" fontId="16" fillId="0" borderId="1" xfId="0" applyFont="1" applyBorder="1" applyAlignment="1">
      <alignment horizontal="center" vertical="center" wrapText="1"/>
    </xf>
    <xf numFmtId="0" fontId="17" fillId="0" borderId="1" xfId="0" applyFont="1" applyBorder="1" applyAlignment="1">
      <alignment horizontal="left" vertical="top" wrapText="1"/>
    </xf>
    <xf numFmtId="0" fontId="17" fillId="0" borderId="1" xfId="0" applyFont="1" applyBorder="1" applyAlignment="1">
      <alignment vertical="top" wrapText="1"/>
    </xf>
    <xf numFmtId="0" fontId="17" fillId="0" borderId="1" xfId="0" applyFont="1" applyBorder="1" applyAlignment="1">
      <alignment horizontal="center" vertical="center" wrapText="1"/>
    </xf>
    <xf numFmtId="0" fontId="19" fillId="0" borderId="0" xfId="0" applyFont="1" applyAlignment="1">
      <alignment horizontal="left"/>
    </xf>
    <xf numFmtId="0" fontId="16" fillId="0" borderId="0" xfId="0" applyFont="1" applyAlignment="1">
      <alignment horizontal="left" vertical="top"/>
    </xf>
    <xf numFmtId="0" fontId="17" fillId="0" borderId="9" xfId="0" applyFont="1" applyBorder="1" applyAlignment="1">
      <alignment horizontal="left" vertical="top" wrapText="1"/>
    </xf>
    <xf numFmtId="0" fontId="16" fillId="0" borderId="9" xfId="0" applyFont="1" applyBorder="1" applyAlignment="1">
      <alignment horizontal="center" vertical="center" wrapText="1"/>
    </xf>
    <xf numFmtId="0" fontId="20" fillId="0" borderId="1" xfId="0" applyFont="1" applyBorder="1" applyAlignment="1">
      <alignment horizontal="left" vertical="top" wrapText="1"/>
    </xf>
    <xf numFmtId="0" fontId="16" fillId="0" borderId="1" xfId="0" applyFont="1" applyBorder="1" applyAlignment="1">
      <alignment horizontal="left" vertical="top" wrapText="1"/>
    </xf>
    <xf numFmtId="0" fontId="21" fillId="0" borderId="0" xfId="0" applyFont="1" applyAlignment="1">
      <alignment horizontal="left"/>
    </xf>
    <xf numFmtId="0" fontId="16" fillId="0" borderId="1" xfId="0" applyFont="1" applyBorder="1" applyAlignment="1">
      <alignment horizontal="left" vertical="center" wrapText="1"/>
    </xf>
    <xf numFmtId="0" fontId="16" fillId="0" borderId="1" xfId="0" applyFont="1" applyBorder="1" applyAlignment="1">
      <alignment horizontal="left" vertical="top"/>
    </xf>
    <xf numFmtId="0" fontId="16" fillId="0" borderId="1" xfId="0" applyFont="1" applyBorder="1" applyAlignment="1">
      <alignment horizontal="center" vertical="top" wrapText="1"/>
    </xf>
    <xf numFmtId="0" fontId="22" fillId="0" borderId="1" xfId="0" applyFont="1" applyBorder="1" applyAlignment="1">
      <alignment horizontal="center" vertical="top" wrapText="1"/>
    </xf>
    <xf numFmtId="0" fontId="17" fillId="0" borderId="1" xfId="2" applyFont="1" applyBorder="1" applyAlignment="1">
      <alignment vertical="center" wrapText="1"/>
    </xf>
    <xf numFmtId="0" fontId="17" fillId="4" borderId="1" xfId="0" applyFont="1" applyFill="1" applyBorder="1" applyAlignment="1">
      <alignment horizontal="left" vertical="top" wrapText="1"/>
    </xf>
    <xf numFmtId="0" fontId="17" fillId="4" borderId="1" xfId="0" applyFont="1" applyFill="1" applyBorder="1" applyAlignment="1">
      <alignment vertical="top" wrapText="1"/>
    </xf>
    <xf numFmtId="0" fontId="17" fillId="5" borderId="1" xfId="0" applyFont="1" applyFill="1" applyBorder="1" applyAlignment="1">
      <alignment horizontal="left" vertical="top" wrapText="1"/>
    </xf>
    <xf numFmtId="0" fontId="17" fillId="5" borderId="1" xfId="0" applyFont="1" applyFill="1" applyBorder="1" applyAlignment="1">
      <alignment vertical="top" wrapText="1"/>
    </xf>
    <xf numFmtId="0" fontId="20" fillId="0" borderId="1" xfId="0" applyFont="1" applyBorder="1" applyAlignment="1">
      <alignment vertical="top" wrapText="1"/>
    </xf>
    <xf numFmtId="0" fontId="20" fillId="0" borderId="1" xfId="0" applyFont="1" applyBorder="1" applyAlignment="1">
      <alignment horizontal="center" vertical="center" wrapText="1"/>
    </xf>
    <xf numFmtId="0" fontId="23" fillId="0" borderId="0" xfId="0" applyFont="1" applyAlignment="1">
      <alignment horizontal="left"/>
    </xf>
    <xf numFmtId="0" fontId="17" fillId="4" borderId="1" xfId="0" applyFont="1" applyFill="1" applyBorder="1" applyAlignment="1">
      <alignment horizontal="left" vertical="center" wrapText="1"/>
    </xf>
    <xf numFmtId="0" fontId="16" fillId="0" borderId="1" xfId="0" applyFont="1" applyBorder="1" applyAlignment="1">
      <alignment vertical="center" wrapText="1"/>
    </xf>
    <xf numFmtId="0" fontId="21" fillId="0" borderId="0" xfId="0" applyFont="1" applyAlignment="1">
      <alignment horizontal="left" vertical="center"/>
    </xf>
    <xf numFmtId="0" fontId="22" fillId="0" borderId="1" xfId="0" applyFont="1" applyBorder="1" applyAlignment="1">
      <alignment horizontal="left" vertical="top" wrapText="1"/>
    </xf>
    <xf numFmtId="0" fontId="16" fillId="0" borderId="1" xfId="0" applyFont="1" applyBorder="1" applyAlignment="1">
      <alignment horizontal="justify" vertical="top" wrapText="1"/>
    </xf>
    <xf numFmtId="166" fontId="16" fillId="0" borderId="1" xfId="1" applyFont="1" applyFill="1" applyBorder="1" applyAlignment="1">
      <alignment horizontal="center" vertical="top" wrapText="1"/>
    </xf>
    <xf numFmtId="14" fontId="16" fillId="0" borderId="1" xfId="0" applyNumberFormat="1" applyFont="1" applyBorder="1" applyAlignment="1">
      <alignment horizontal="center" vertical="top" wrapText="1"/>
    </xf>
    <xf numFmtId="14" fontId="16" fillId="0" borderId="1" xfId="0" applyNumberFormat="1" applyFont="1" applyBorder="1" applyAlignment="1">
      <alignment vertical="top" wrapText="1"/>
    </xf>
    <xf numFmtId="0" fontId="16" fillId="0" borderId="1" xfId="0" applyFont="1" applyBorder="1" applyAlignment="1">
      <alignment vertical="top"/>
    </xf>
    <xf numFmtId="0" fontId="16" fillId="0" borderId="0" xfId="0" applyFont="1" applyAlignment="1">
      <alignment horizontal="center" vertical="top" wrapText="1"/>
    </xf>
    <xf numFmtId="0" fontId="16" fillId="0" borderId="0" xfId="0" applyFont="1" applyAlignment="1">
      <alignment vertical="top" wrapText="1"/>
    </xf>
    <xf numFmtId="0" fontId="16" fillId="0" borderId="0" xfId="0" applyFont="1" applyAlignment="1">
      <alignment horizontal="left"/>
    </xf>
    <xf numFmtId="0" fontId="24" fillId="0" borderId="0" xfId="0" applyFont="1" applyAlignment="1">
      <alignment horizontal="left" vertical="top" wrapText="1"/>
    </xf>
    <xf numFmtId="0" fontId="16" fillId="0" borderId="0" xfId="0" applyFont="1" applyAlignment="1">
      <alignment horizontal="left" vertical="top" wrapText="1"/>
    </xf>
    <xf numFmtId="0" fontId="18" fillId="0" borderId="0" xfId="0" applyFont="1" applyAlignment="1">
      <alignment horizontal="left" vertical="top" wrapText="1"/>
    </xf>
    <xf numFmtId="0" fontId="22" fillId="3" borderId="4" xfId="0" applyFont="1" applyFill="1" applyBorder="1" applyAlignment="1">
      <alignment vertical="top" wrapText="1"/>
    </xf>
    <xf numFmtId="0" fontId="22" fillId="3" borderId="7" xfId="0" applyFont="1" applyFill="1" applyBorder="1" applyAlignment="1">
      <alignment vertical="top" wrapText="1"/>
    </xf>
    <xf numFmtId="0" fontId="22" fillId="3" borderId="8" xfId="0" applyFont="1" applyFill="1" applyBorder="1" applyAlignment="1">
      <alignment vertical="top" wrapText="1"/>
    </xf>
    <xf numFmtId="14" fontId="17" fillId="0" borderId="1" xfId="0" applyNumberFormat="1" applyFont="1" applyBorder="1" applyAlignment="1">
      <alignment vertical="top" wrapText="1"/>
    </xf>
    <xf numFmtId="167" fontId="17" fillId="0" borderId="1" xfId="0" applyNumberFormat="1" applyFont="1" applyBorder="1" applyAlignment="1">
      <alignment horizontal="center" vertical="top" wrapText="1"/>
    </xf>
    <xf numFmtId="165" fontId="17" fillId="0" borderId="1" xfId="0" applyNumberFormat="1" applyFont="1" applyBorder="1" applyAlignment="1">
      <alignment horizontal="left" vertical="top"/>
    </xf>
    <xf numFmtId="168" fontId="16" fillId="0" borderId="1" xfId="3" applyNumberFormat="1" applyFont="1" applyBorder="1" applyAlignment="1">
      <alignment horizontal="left" vertical="top"/>
    </xf>
    <xf numFmtId="164" fontId="17" fillId="0" borderId="1" xfId="0" applyNumberFormat="1" applyFont="1" applyBorder="1" applyAlignment="1">
      <alignment horizontal="left" vertical="top" wrapText="1"/>
    </xf>
    <xf numFmtId="168" fontId="17" fillId="0" borderId="1" xfId="0" applyNumberFormat="1" applyFont="1" applyBorder="1" applyAlignment="1">
      <alignment horizontal="left" vertical="top" wrapText="1"/>
    </xf>
    <xf numFmtId="168" fontId="16" fillId="4" borderId="1" xfId="3" applyNumberFormat="1" applyFont="1" applyFill="1" applyBorder="1" applyAlignment="1">
      <alignment horizontal="left" vertical="top"/>
    </xf>
    <xf numFmtId="164" fontId="17" fillId="4" borderId="1" xfId="0" applyNumberFormat="1" applyFont="1" applyFill="1" applyBorder="1" applyAlignment="1">
      <alignment horizontal="left" vertical="top" wrapText="1"/>
    </xf>
    <xf numFmtId="167" fontId="17" fillId="0" borderId="1" xfId="0" applyNumberFormat="1" applyFont="1" applyBorder="1" applyAlignment="1">
      <alignment horizontal="left" vertical="top" wrapText="1"/>
    </xf>
    <xf numFmtId="14" fontId="17" fillId="0" borderId="1" xfId="0" applyNumberFormat="1" applyFont="1" applyBorder="1" applyAlignment="1">
      <alignment horizontal="left" vertical="top" wrapText="1"/>
    </xf>
    <xf numFmtId="14" fontId="17" fillId="4" borderId="9" xfId="0" applyNumberFormat="1" applyFont="1" applyFill="1" applyBorder="1" applyAlignment="1">
      <alignment horizontal="left" vertical="top" wrapText="1"/>
    </xf>
    <xf numFmtId="167" fontId="17" fillId="4" borderId="1" xfId="0" applyNumberFormat="1" applyFont="1" applyFill="1" applyBorder="1" applyAlignment="1">
      <alignment horizontal="center" vertical="top" wrapText="1"/>
    </xf>
    <xf numFmtId="14" fontId="17" fillId="0" borderId="9" xfId="0" applyNumberFormat="1" applyFont="1" applyBorder="1" applyAlignment="1">
      <alignment horizontal="left" vertical="top" wrapText="1"/>
    </xf>
    <xf numFmtId="0" fontId="22" fillId="3" borderId="7" xfId="0" applyFont="1" applyFill="1" applyBorder="1" applyAlignment="1">
      <alignment horizontal="left" vertical="top" wrapText="1"/>
    </xf>
    <xf numFmtId="167" fontId="17" fillId="4" borderId="1" xfId="0" applyNumberFormat="1" applyFont="1" applyFill="1" applyBorder="1" applyAlignment="1">
      <alignment horizontal="left" vertical="top" wrapText="1"/>
    </xf>
    <xf numFmtId="14" fontId="17" fillId="5" borderId="1" xfId="0" applyNumberFormat="1" applyFont="1" applyFill="1" applyBorder="1" applyAlignment="1">
      <alignment horizontal="center" vertical="top" wrapText="1"/>
    </xf>
    <xf numFmtId="14" fontId="17" fillId="5" borderId="1" xfId="0" applyNumberFormat="1" applyFont="1" applyFill="1" applyBorder="1" applyAlignment="1">
      <alignment horizontal="left" vertical="top" wrapText="1"/>
    </xf>
    <xf numFmtId="14" fontId="17" fillId="4" borderId="1" xfId="0" applyNumberFormat="1" applyFont="1" applyFill="1" applyBorder="1" applyAlignment="1">
      <alignment horizontal="left" vertical="top" wrapText="1"/>
    </xf>
    <xf numFmtId="14" fontId="16" fillId="0" borderId="1" xfId="0" applyNumberFormat="1" applyFont="1" applyBorder="1" applyAlignment="1">
      <alignment horizontal="left" vertical="top"/>
    </xf>
    <xf numFmtId="0" fontId="22" fillId="3" borderId="7" xfId="0" applyFont="1" applyFill="1" applyBorder="1" applyAlignment="1">
      <alignment vertical="center" wrapText="1"/>
    </xf>
    <xf numFmtId="168" fontId="17" fillId="0" borderId="6" xfId="0" applyNumberFormat="1" applyFont="1" applyBorder="1" applyAlignment="1">
      <alignment horizontal="left" vertical="top" wrapText="1"/>
    </xf>
    <xf numFmtId="0" fontId="25" fillId="0" borderId="1" xfId="0" applyFont="1" applyBorder="1" applyAlignment="1">
      <alignment horizontal="left" vertical="top" wrapText="1"/>
    </xf>
    <xf numFmtId="0" fontId="13" fillId="4" borderId="1" xfId="0" applyFont="1" applyFill="1" applyBorder="1" applyAlignment="1">
      <alignment horizontal="left" vertical="top" wrapText="1"/>
    </xf>
    <xf numFmtId="0" fontId="26" fillId="0" borderId="0" xfId="0" applyFont="1" applyAlignment="1">
      <alignment wrapText="1"/>
    </xf>
    <xf numFmtId="168" fontId="25" fillId="4" borderId="1" xfId="3" applyNumberFormat="1" applyFont="1" applyFill="1" applyBorder="1" applyAlignment="1">
      <alignment horizontal="center" vertical="center"/>
    </xf>
    <xf numFmtId="0" fontId="25" fillId="0" borderId="1" xfId="0" applyFont="1" applyBorder="1" applyAlignment="1">
      <alignment horizontal="center" vertical="center" wrapText="1"/>
    </xf>
    <xf numFmtId="167" fontId="13" fillId="0" borderId="1" xfId="0" applyNumberFormat="1" applyFont="1" applyBorder="1" applyAlignment="1">
      <alignment horizontal="center" vertical="center" wrapText="1"/>
    </xf>
    <xf numFmtId="0" fontId="20" fillId="0" borderId="1" xfId="0" applyFont="1" applyBorder="1" applyAlignment="1">
      <alignment wrapText="1"/>
    </xf>
    <xf numFmtId="0" fontId="17" fillId="4" borderId="1" xfId="0" applyFont="1" applyFill="1" applyBorder="1" applyAlignment="1">
      <alignment horizontal="center" vertical="center" wrapText="1"/>
    </xf>
    <xf numFmtId="0" fontId="16" fillId="0" borderId="1" xfId="0" applyFont="1" applyBorder="1" applyAlignment="1">
      <alignment vertical="top" wrapText="1"/>
    </xf>
    <xf numFmtId="165" fontId="17" fillId="0" borderId="1" xfId="0" applyNumberFormat="1" applyFont="1" applyBorder="1" applyAlignment="1">
      <alignment horizontal="left" vertical="center"/>
    </xf>
    <xf numFmtId="167" fontId="17" fillId="4" borderId="1" xfId="0" applyNumberFormat="1" applyFont="1" applyFill="1" applyBorder="1" applyAlignment="1">
      <alignment horizontal="center" vertical="center" wrapText="1"/>
    </xf>
    <xf numFmtId="167" fontId="17" fillId="0" borderId="1" xfId="0" applyNumberFormat="1" applyFont="1" applyBorder="1" applyAlignment="1">
      <alignment horizontal="center" vertical="center" wrapText="1"/>
    </xf>
    <xf numFmtId="0" fontId="17" fillId="0" borderId="1" xfId="0" applyFont="1" applyBorder="1" applyAlignment="1">
      <alignment horizontal="center" wrapText="1"/>
    </xf>
    <xf numFmtId="0" fontId="10" fillId="0" borderId="0" xfId="0" applyFont="1" applyAlignment="1">
      <alignment horizontal="left" vertical="top" wrapText="1"/>
    </xf>
    <xf numFmtId="0" fontId="15" fillId="0" borderId="0" xfId="0" applyFont="1" applyAlignment="1">
      <alignment horizontal="left" vertical="top" wrapText="1"/>
    </xf>
    <xf numFmtId="0" fontId="18" fillId="0" borderId="0" xfId="0" applyFont="1" applyAlignment="1">
      <alignment horizontal="left" vertical="top" wrapText="1"/>
    </xf>
    <xf numFmtId="0" fontId="15" fillId="0" borderId="0" xfId="0" applyFont="1" applyAlignment="1">
      <alignment horizontal="center" vertical="top" wrapText="1"/>
    </xf>
    <xf numFmtId="0" fontId="10" fillId="0" borderId="0" xfId="0" applyFont="1" applyAlignment="1">
      <alignment horizontal="center" vertical="top" wrapText="1"/>
    </xf>
    <xf numFmtId="0" fontId="10" fillId="0" borderId="3" xfId="0" applyFont="1" applyBorder="1" applyAlignment="1">
      <alignment horizontal="left" vertical="top" wrapText="1"/>
    </xf>
    <xf numFmtId="0" fontId="10" fillId="0" borderId="2" xfId="0" applyFont="1" applyBorder="1" applyAlignment="1">
      <alignment horizontal="left" vertical="top" wrapText="1"/>
    </xf>
    <xf numFmtId="0" fontId="16" fillId="0" borderId="0" xfId="0" applyFont="1" applyAlignment="1">
      <alignment horizontal="left" vertical="top" wrapText="1"/>
    </xf>
    <xf numFmtId="0" fontId="22" fillId="3" borderId="1" xfId="0" applyFont="1" applyFill="1" applyBorder="1" applyAlignment="1">
      <alignment horizontal="center" vertical="top" wrapText="1"/>
    </xf>
    <xf numFmtId="0" fontId="10" fillId="0" borderId="0" xfId="0" applyFont="1" applyAlignment="1">
      <alignment horizontal="left" vertical="top"/>
    </xf>
    <xf numFmtId="0" fontId="11" fillId="0" borderId="0" xfId="0" applyFont="1" applyAlignment="1">
      <alignment horizontal="left" vertical="top"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22" fillId="6" borderId="4" xfId="0" applyFont="1" applyFill="1" applyBorder="1" applyAlignment="1">
      <alignment horizontal="center" vertical="top" wrapText="1"/>
    </xf>
    <xf numFmtId="0" fontId="22" fillId="6" borderId="7" xfId="0" applyFont="1" applyFill="1" applyBorder="1" applyAlignment="1">
      <alignment horizontal="center" vertical="top" wrapText="1"/>
    </xf>
    <xf numFmtId="0" fontId="22" fillId="6" borderId="8" xfId="0" applyFont="1" applyFill="1" applyBorder="1" applyAlignment="1">
      <alignment horizontal="center" vertical="top" wrapText="1"/>
    </xf>
    <xf numFmtId="0" fontId="22" fillId="3" borderId="4" xfId="0" applyFont="1" applyFill="1" applyBorder="1" applyAlignment="1">
      <alignment horizontal="center" vertical="top" wrapText="1"/>
    </xf>
    <xf numFmtId="0" fontId="22" fillId="3" borderId="7" xfId="0" applyFont="1" applyFill="1" applyBorder="1" applyAlignment="1">
      <alignment horizontal="center" vertical="top" wrapText="1"/>
    </xf>
    <xf numFmtId="0" fontId="22" fillId="3" borderId="8" xfId="0" applyFont="1" applyFill="1" applyBorder="1" applyAlignment="1">
      <alignment horizontal="center" vertical="top" wrapText="1"/>
    </xf>
  </cellXfs>
  <cellStyles count="4">
    <cellStyle name="Comma" xfId="1" builtinId="3"/>
    <cellStyle name="Normal" xfId="0" builtinId="0"/>
    <cellStyle name="Normal 2" xfId="3" xr:uid="{56A6C79D-99BC-43BD-A680-B2ABE9221E1D}"/>
    <cellStyle name="Normal 4" xfId="2" xr:uid="{7A2FB900-3A11-43C3-A047-3DE644D236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xdr:rowOff>
    </xdr:from>
    <xdr:to>
      <xdr:col>5</xdr:col>
      <xdr:colOff>916305</xdr:colOff>
      <xdr:row>2</xdr:row>
      <xdr:rowOff>175261</xdr:rowOff>
    </xdr:to>
    <xdr:pic>
      <xdr:nvPicPr>
        <xdr:cNvPr id="3" name="Picture 2" descr="New Logo">
          <a:extLst>
            <a:ext uri="{FF2B5EF4-FFF2-40B4-BE49-F238E27FC236}">
              <a16:creationId xmlns:a16="http://schemas.microsoft.com/office/drawing/2014/main" id="{846A0535-00D6-3FE6-65D3-C510E55A6CCB}"/>
            </a:ext>
          </a:extLst>
        </xdr:cNvPr>
        <xdr:cNvPicPr>
          <a:picLocks noChangeAspect="1"/>
        </xdr:cNvPicPr>
      </xdr:nvPicPr>
      <xdr:blipFill>
        <a:blip xmlns:r="http://schemas.openxmlformats.org/officeDocument/2006/relationships" r:embed="rId1"/>
        <a:srcRect/>
        <a:stretch>
          <a:fillRect/>
        </a:stretch>
      </xdr:blipFill>
      <xdr:spPr bwMode="auto">
        <a:xfrm>
          <a:off x="1417320" y="1"/>
          <a:ext cx="5800725" cy="754380"/>
        </a:xfrm>
        <a:prstGeom prst="rect">
          <a:avLst/>
        </a:prstGeom>
        <a:noFill/>
        <a:ln w="9525">
          <a:noFill/>
          <a:miter lim="800000"/>
          <a:headEnd/>
          <a:tailEnd/>
        </a:ln>
      </xdr:spPr>
    </xdr:pic>
    <xdr:clientData/>
  </xdr:twoCellAnchor>
  <xdr:twoCellAnchor>
    <xdr:from>
      <xdr:col>0</xdr:col>
      <xdr:colOff>53340</xdr:colOff>
      <xdr:row>45</xdr:row>
      <xdr:rowOff>0</xdr:rowOff>
    </xdr:from>
    <xdr:to>
      <xdr:col>2</xdr:col>
      <xdr:colOff>541020</xdr:colOff>
      <xdr:row>45</xdr:row>
      <xdr:rowOff>7620</xdr:rowOff>
    </xdr:to>
    <xdr:cxnSp macro="">
      <xdr:nvCxnSpPr>
        <xdr:cNvPr id="8" name="Straight Connector 7">
          <a:extLst>
            <a:ext uri="{FF2B5EF4-FFF2-40B4-BE49-F238E27FC236}">
              <a16:creationId xmlns:a16="http://schemas.microsoft.com/office/drawing/2014/main" id="{DE24F96B-14DC-1D3F-716D-6D388A524A19}"/>
            </a:ext>
          </a:extLst>
        </xdr:cNvPr>
        <xdr:cNvCxnSpPr/>
      </xdr:nvCxnSpPr>
      <xdr:spPr>
        <a:xfrm>
          <a:off x="53340" y="22090380"/>
          <a:ext cx="1905000" cy="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15240</xdr:colOff>
      <xdr:row>45</xdr:row>
      <xdr:rowOff>0</xdr:rowOff>
    </xdr:from>
    <xdr:to>
      <xdr:col>4</xdr:col>
      <xdr:colOff>30480</xdr:colOff>
      <xdr:row>45</xdr:row>
      <xdr:rowOff>0</xdr:rowOff>
    </xdr:to>
    <xdr:cxnSp macro="">
      <xdr:nvCxnSpPr>
        <xdr:cNvPr id="11" name="Straight Connector 10">
          <a:extLst>
            <a:ext uri="{FF2B5EF4-FFF2-40B4-BE49-F238E27FC236}">
              <a16:creationId xmlns:a16="http://schemas.microsoft.com/office/drawing/2014/main" id="{11CE829D-68ED-D32E-B15F-1059C5AA073E}"/>
            </a:ext>
          </a:extLst>
        </xdr:cNvPr>
        <xdr:cNvCxnSpPr/>
      </xdr:nvCxnSpPr>
      <xdr:spPr>
        <a:xfrm>
          <a:off x="4160520" y="22090380"/>
          <a:ext cx="11963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okoenaLH\AppData\Local\Microsoft\Windows\INetCache\Content.Outlook\MO3CRD2F\TMT%20PROCUREMENT%20PLAN%202025-2026%20-%20stage%204.xlsx" TargetMode="External"/><Relationship Id="rId1" Type="http://schemas.openxmlformats.org/officeDocument/2006/relationships/externalLinkPath" Target="https://edulimpopo-my.sharepoint.com/Users/MokoenaLH/AppData/Local/Microsoft/Windows/INetCache/Content.Outlook/MO3CRD2F/TMT%20PROCUREMENT%20PLAN%202025-2026%20-%20stage%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efreshError="1">
        <row r="11">
          <cell r="B11" t="str">
            <v xml:space="preserve">TMT - Education Infrastructure Grant </v>
          </cell>
          <cell r="C11" t="str">
            <v>David Mutshinyalo Secondary - RENOVATIONS TOILETS: 4 Seats for Boys (Enviroloo).4 Seats for Girls (Enviroloo). 2 Seats for Female Educ (Waterborne).2 Seats for Male Educ (Waterborne). COMPLETION OF NEW TOILETS: Female Educators (FSD4) – 5 Seats (waterborne).Male Educator (SM3+3UR) – 3 Seats (waterborne).Girls (F8 &amp; FSD1) – 10 Seats (enviroloo). Boys (M4+8UR) – 4 Seats (enviroloo). EXTER WORK:  Construction of 1.5m wide walkway.Construction of Septic tank. Construction of 60kl Prefabricated steel elevated tank.Installation of 77m perimeter fence</v>
          </cell>
        </row>
        <row r="13">
          <cell r="B13" t="str">
            <v xml:space="preserve">TMT - Education Infrastructure Grant </v>
          </cell>
          <cell r="C13" t="str">
            <v>Appointment of multi-desciplinary team professional service providers for the implementation of water,sanitation and fencing programme in Limpopo Province (46 projects)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2"/>
  <sheetViews>
    <sheetView tabSelected="1" topLeftCell="A7" zoomScaleNormal="100" zoomScaleSheetLayoutView="70" workbookViewId="0">
      <selection activeCell="K40" sqref="K40"/>
    </sheetView>
  </sheetViews>
  <sheetFormatPr defaultColWidth="20.5546875" defaultRowHeight="25.8" x14ac:dyDescent="0.5"/>
  <cols>
    <col min="1" max="1" width="5" style="32" customWidth="1"/>
    <col min="2" max="2" width="15.6640625" style="2" customWidth="1"/>
    <col min="3" max="3" width="39.77734375" style="2" customWidth="1"/>
    <col min="4" max="4" width="17.21875" style="15" customWidth="1"/>
    <col min="5" max="5" width="14.21875" style="15" customWidth="1"/>
    <col min="6" max="6" width="13.77734375" style="15" customWidth="1"/>
    <col min="7" max="7" width="12.109375" style="15" customWidth="1"/>
    <col min="8" max="8" width="12.6640625" style="15" customWidth="1"/>
    <col min="9" max="9" width="11.21875" style="21" customWidth="1"/>
    <col min="10" max="10" width="11.5546875" style="15" customWidth="1"/>
    <col min="11" max="11" width="17.77734375" style="15" customWidth="1"/>
    <col min="12" max="12" width="12.44140625" style="1" customWidth="1"/>
    <col min="13" max="13" width="11.33203125" style="1" customWidth="1"/>
    <col min="14" max="16384" width="20.5546875" style="1"/>
  </cols>
  <sheetData>
    <row r="1" spans="1:13" ht="23.25" customHeight="1" x14ac:dyDescent="0.5">
      <c r="A1" s="37"/>
      <c r="H1" s="17"/>
      <c r="I1" s="13"/>
      <c r="J1" s="17"/>
      <c r="K1" s="17"/>
      <c r="L1" s="4"/>
      <c r="M1" s="4"/>
    </row>
    <row r="2" spans="1:13" ht="23.25" customHeight="1" x14ac:dyDescent="0.5">
      <c r="A2" s="37"/>
      <c r="H2" s="25"/>
      <c r="I2" s="28"/>
      <c r="J2" s="25"/>
      <c r="K2" s="25"/>
      <c r="L2" s="4"/>
      <c r="M2" s="4"/>
    </row>
    <row r="3" spans="1:13" ht="23.25" customHeight="1" x14ac:dyDescent="0.5">
      <c r="A3" s="37"/>
      <c r="H3" s="17"/>
      <c r="I3" s="13"/>
      <c r="J3" s="17"/>
      <c r="K3" s="17"/>
      <c r="L3" s="4"/>
      <c r="M3" s="4"/>
    </row>
    <row r="4" spans="1:13" ht="21" customHeight="1" x14ac:dyDescent="0.5">
      <c r="A4" s="127" t="s">
        <v>21</v>
      </c>
      <c r="B4" s="127"/>
      <c r="C4" s="127"/>
      <c r="D4" s="127"/>
      <c r="E4" s="127"/>
      <c r="F4" s="127"/>
      <c r="G4" s="127"/>
      <c r="H4" s="24"/>
      <c r="I4" s="29"/>
      <c r="J4" s="24"/>
      <c r="K4" s="24"/>
      <c r="L4" s="7"/>
      <c r="M4" s="7"/>
    </row>
    <row r="5" spans="1:13" ht="24" customHeight="1" x14ac:dyDescent="0.5">
      <c r="A5" s="132" t="s">
        <v>23</v>
      </c>
      <c r="B5" s="132"/>
      <c r="C5" s="132"/>
      <c r="D5" s="133"/>
      <c r="E5" s="133"/>
      <c r="F5" s="24"/>
      <c r="G5" s="24"/>
      <c r="H5" s="24"/>
      <c r="I5" s="29"/>
      <c r="J5" s="24"/>
      <c r="K5" s="24"/>
      <c r="L5" s="7"/>
      <c r="M5" s="7"/>
    </row>
    <row r="6" spans="1:13" ht="21" customHeight="1" x14ac:dyDescent="0.5">
      <c r="A6" s="38" t="s">
        <v>13</v>
      </c>
      <c r="B6" s="38"/>
      <c r="C6" s="38"/>
      <c r="D6" s="14"/>
      <c r="E6" s="14"/>
      <c r="F6" s="14"/>
      <c r="G6" s="14"/>
      <c r="H6" s="26"/>
      <c r="I6" s="30"/>
      <c r="J6" s="26"/>
      <c r="K6" s="26"/>
      <c r="L6" s="7"/>
      <c r="M6" s="7"/>
    </row>
    <row r="7" spans="1:13" ht="17.399999999999999" customHeight="1" x14ac:dyDescent="0.5">
      <c r="A7" s="123" t="s">
        <v>14</v>
      </c>
      <c r="B7" s="123"/>
      <c r="C7" s="123"/>
      <c r="D7" s="133"/>
      <c r="E7" s="133"/>
      <c r="F7" s="14"/>
      <c r="G7" s="24"/>
      <c r="H7" s="27"/>
      <c r="I7" s="31"/>
      <c r="J7" s="27"/>
      <c r="K7" s="27"/>
      <c r="L7" s="11"/>
      <c r="M7" s="11"/>
    </row>
    <row r="8" spans="1:13" ht="19.5" customHeight="1" x14ac:dyDescent="0.5">
      <c r="A8" s="128" t="s">
        <v>18</v>
      </c>
      <c r="B8" s="128"/>
      <c r="C8" s="128"/>
      <c r="D8" s="128"/>
      <c r="E8" s="128"/>
      <c r="F8" s="14"/>
      <c r="G8" s="24"/>
      <c r="H8" s="24"/>
      <c r="I8" s="29"/>
      <c r="J8" s="24"/>
      <c r="K8" s="24"/>
      <c r="L8" s="12"/>
      <c r="M8" s="12"/>
    </row>
    <row r="9" spans="1:13" ht="23.4" customHeight="1" x14ac:dyDescent="0.5">
      <c r="A9" s="129" t="s">
        <v>19</v>
      </c>
      <c r="B9" s="129"/>
      <c r="C9" s="129"/>
      <c r="D9" s="129"/>
      <c r="E9" s="129"/>
      <c r="F9" s="14"/>
      <c r="G9" s="24"/>
      <c r="H9" s="24"/>
      <c r="I9" s="29"/>
      <c r="J9" s="24"/>
      <c r="K9" s="24"/>
      <c r="L9" s="12"/>
      <c r="M9" s="12"/>
    </row>
    <row r="10" spans="1:13" ht="16.2" customHeight="1" x14ac:dyDescent="0.5">
      <c r="A10" s="33" t="s">
        <v>24</v>
      </c>
      <c r="B10" s="44">
        <v>45855</v>
      </c>
      <c r="C10" s="9"/>
      <c r="D10" s="16"/>
      <c r="E10" s="20"/>
      <c r="F10" s="24"/>
      <c r="G10" s="24"/>
      <c r="H10" s="24"/>
      <c r="I10" s="29"/>
      <c r="J10" s="24"/>
      <c r="K10" s="24"/>
      <c r="L10" s="12"/>
      <c r="M10" s="12"/>
    </row>
    <row r="11" spans="1:13" ht="54" customHeight="1" x14ac:dyDescent="0.5">
      <c r="A11" s="39" t="s">
        <v>0</v>
      </c>
      <c r="B11" s="39" t="s">
        <v>4</v>
      </c>
      <c r="C11" s="39" t="s">
        <v>1</v>
      </c>
      <c r="D11" s="40" t="s">
        <v>7</v>
      </c>
      <c r="E11" s="40" t="s">
        <v>2</v>
      </c>
      <c r="F11" s="40" t="s">
        <v>3</v>
      </c>
      <c r="G11" s="40" t="s">
        <v>10</v>
      </c>
      <c r="H11" s="40" t="s">
        <v>6</v>
      </c>
      <c r="I11" s="41" t="s">
        <v>9</v>
      </c>
      <c r="J11" s="40" t="s">
        <v>8</v>
      </c>
      <c r="K11" s="40" t="s">
        <v>5</v>
      </c>
      <c r="L11" s="39" t="s">
        <v>11</v>
      </c>
      <c r="M11" s="39" t="s">
        <v>12</v>
      </c>
    </row>
    <row r="12" spans="1:13" ht="33.75" customHeight="1" x14ac:dyDescent="0.5">
      <c r="A12" s="134" t="s">
        <v>20</v>
      </c>
      <c r="B12" s="135"/>
      <c r="C12" s="135"/>
      <c r="D12" s="135"/>
      <c r="E12" s="135"/>
      <c r="F12" s="135"/>
      <c r="G12" s="135"/>
      <c r="H12" s="135"/>
      <c r="I12" s="135"/>
      <c r="J12" s="135"/>
      <c r="K12" s="135"/>
      <c r="L12" s="135"/>
      <c r="M12" s="136"/>
    </row>
    <row r="13" spans="1:13" s="52" customFormat="1" ht="60" customHeight="1" x14ac:dyDescent="0.25">
      <c r="A13" s="49">
        <v>1</v>
      </c>
      <c r="B13" s="49" t="s">
        <v>25</v>
      </c>
      <c r="C13" s="50" t="s">
        <v>33</v>
      </c>
      <c r="D13" s="49"/>
      <c r="E13" s="51" t="s">
        <v>17</v>
      </c>
      <c r="F13" s="98">
        <v>45726</v>
      </c>
      <c r="G13" s="98">
        <v>45733</v>
      </c>
      <c r="H13" s="98">
        <v>45744</v>
      </c>
      <c r="I13" s="97">
        <v>45769</v>
      </c>
      <c r="J13" s="98">
        <v>45806</v>
      </c>
      <c r="K13" s="49"/>
      <c r="L13" s="97">
        <v>45839</v>
      </c>
      <c r="M13" s="98">
        <v>46934</v>
      </c>
    </row>
    <row r="14" spans="1:13" s="52" customFormat="1" ht="61.2" customHeight="1" x14ac:dyDescent="0.25">
      <c r="A14" s="49">
        <v>2</v>
      </c>
      <c r="B14" s="53" t="s">
        <v>30</v>
      </c>
      <c r="C14" s="54" t="s">
        <v>32</v>
      </c>
      <c r="D14" s="94"/>
      <c r="E14" s="55" t="s">
        <v>31</v>
      </c>
      <c r="F14" s="101">
        <v>45748</v>
      </c>
      <c r="G14" s="101">
        <v>45749</v>
      </c>
      <c r="H14" s="98">
        <v>45772</v>
      </c>
      <c r="I14" s="98">
        <v>45796</v>
      </c>
      <c r="J14" s="98">
        <v>45811</v>
      </c>
      <c r="K14" s="109"/>
      <c r="L14" s="97">
        <v>45839</v>
      </c>
      <c r="M14" s="98">
        <v>46934</v>
      </c>
    </row>
    <row r="15" spans="1:13" s="52" customFormat="1" ht="42.6" customHeight="1" x14ac:dyDescent="0.25">
      <c r="A15" s="56">
        <v>3</v>
      </c>
      <c r="B15" s="57" t="s">
        <v>26</v>
      </c>
      <c r="C15" s="49" t="s">
        <v>52</v>
      </c>
      <c r="D15" s="94"/>
      <c r="E15" s="55" t="s">
        <v>17</v>
      </c>
      <c r="F15" s="101">
        <v>45302</v>
      </c>
      <c r="G15" s="101">
        <v>45976</v>
      </c>
      <c r="H15" s="89" t="s">
        <v>53</v>
      </c>
      <c r="I15" s="98">
        <v>45729</v>
      </c>
      <c r="J15" s="98" t="s">
        <v>60</v>
      </c>
      <c r="K15" s="109"/>
      <c r="L15" s="97">
        <v>45839</v>
      </c>
      <c r="M15" s="98" t="s">
        <v>56</v>
      </c>
    </row>
    <row r="16" spans="1:13" s="58" customFormat="1" ht="37.200000000000003" customHeight="1" x14ac:dyDescent="0.25">
      <c r="A16" s="45">
        <v>4</v>
      </c>
      <c r="B16" s="46" t="s">
        <v>22</v>
      </c>
      <c r="C16" s="47" t="s">
        <v>51</v>
      </c>
      <c r="D16" s="93"/>
      <c r="E16" s="48" t="s">
        <v>17</v>
      </c>
      <c r="F16" s="97">
        <v>45386</v>
      </c>
      <c r="G16" s="97">
        <v>45391</v>
      </c>
      <c r="H16" s="97">
        <v>45397</v>
      </c>
      <c r="I16" s="97">
        <v>45428</v>
      </c>
      <c r="J16" s="97">
        <v>45468</v>
      </c>
      <c r="K16" s="93"/>
      <c r="L16" s="97">
        <v>45505</v>
      </c>
      <c r="M16" s="97">
        <v>46600</v>
      </c>
    </row>
    <row r="17" spans="1:13" s="58" customFormat="1" ht="51.6" customHeight="1" x14ac:dyDescent="0.25">
      <c r="A17" s="59">
        <v>5</v>
      </c>
      <c r="B17" s="60" t="s">
        <v>22</v>
      </c>
      <c r="C17" s="50" t="s">
        <v>36</v>
      </c>
      <c r="D17" s="92"/>
      <c r="E17" s="48" t="s">
        <v>17</v>
      </c>
      <c r="F17" s="98">
        <v>45726</v>
      </c>
      <c r="G17" s="97">
        <v>45728</v>
      </c>
      <c r="H17" s="98">
        <v>45772</v>
      </c>
      <c r="I17" s="98">
        <v>45796</v>
      </c>
      <c r="J17" s="98">
        <v>45811</v>
      </c>
      <c r="K17" s="92"/>
      <c r="L17" s="97">
        <v>45868</v>
      </c>
      <c r="M17" s="107">
        <v>46934</v>
      </c>
    </row>
    <row r="18" spans="1:13" s="58" customFormat="1" ht="28.2" customHeight="1" x14ac:dyDescent="0.25">
      <c r="A18" s="86"/>
      <c r="B18" s="87"/>
      <c r="C18" s="87"/>
      <c r="D18" s="87"/>
      <c r="E18" s="108"/>
      <c r="F18" s="102"/>
      <c r="G18" s="87"/>
      <c r="H18" s="87"/>
      <c r="I18" s="87"/>
      <c r="J18" s="87"/>
      <c r="K18" s="87"/>
      <c r="L18" s="87"/>
      <c r="M18" s="88"/>
    </row>
    <row r="19" spans="1:13" s="58" customFormat="1" ht="139.80000000000001" customHeight="1" x14ac:dyDescent="0.25">
      <c r="A19" s="57">
        <v>6</v>
      </c>
      <c r="B19" s="61" t="str">
        <f>[1]Sheet1!B11</f>
        <v xml:space="preserve">TMT - Education Infrastructure Grant </v>
      </c>
      <c r="C19" s="57" t="str">
        <f>[1]Sheet1!C11</f>
        <v>David Mutshinyalo Secondary - RENOVATIONS TOILETS: 4 Seats for Boys (Enviroloo).4 Seats for Girls (Enviroloo). 2 Seats for Female Educ (Waterborne).2 Seats for Male Educ (Waterborne). COMPLETION OF NEW TOILETS: Female Educators (FSD4) – 5 Seats (waterborne).Male Educator (SM3+3UR) – 3 Seats (waterborne).Girls (F8 &amp; FSD1) – 10 Seats (enviroloo). Boys (M4+8UR) – 4 Seats (enviroloo). EXTER WORK:  Construction of 1.5m wide walkway.Construction of Septic tank. Construction of 60kl Prefabricated steel elevated tank.Installation of 77m perimeter fence</v>
      </c>
      <c r="D19" s="91"/>
      <c r="E19" s="51" t="s">
        <v>17</v>
      </c>
      <c r="F19" s="103">
        <v>45702</v>
      </c>
      <c r="G19" s="103">
        <v>45709</v>
      </c>
      <c r="H19" s="103">
        <v>45716</v>
      </c>
      <c r="I19" s="103">
        <v>45737</v>
      </c>
      <c r="J19" s="103">
        <v>45765</v>
      </c>
      <c r="K19" s="91"/>
      <c r="L19" s="103">
        <v>45779</v>
      </c>
      <c r="M19" s="103">
        <v>45963</v>
      </c>
    </row>
    <row r="20" spans="1:13" s="58" customFormat="1" ht="257.39999999999998" customHeight="1" x14ac:dyDescent="0.25">
      <c r="A20" s="57">
        <v>7</v>
      </c>
      <c r="B20" s="61" t="s">
        <v>62</v>
      </c>
      <c r="C20" s="57" t="s">
        <v>65</v>
      </c>
      <c r="D20" s="119"/>
      <c r="E20" s="51" t="s">
        <v>17</v>
      </c>
      <c r="F20" s="121">
        <v>45736</v>
      </c>
      <c r="G20" s="120">
        <v>45716</v>
      </c>
      <c r="H20" s="120">
        <v>45723</v>
      </c>
      <c r="I20" s="120">
        <v>45744</v>
      </c>
      <c r="J20" s="120">
        <v>45779</v>
      </c>
      <c r="K20" s="119"/>
      <c r="L20" s="120">
        <v>45791</v>
      </c>
      <c r="M20" s="120">
        <v>45914</v>
      </c>
    </row>
    <row r="21" spans="1:13" s="58" customFormat="1" ht="63" customHeight="1" x14ac:dyDescent="0.25">
      <c r="A21" s="57">
        <v>8</v>
      </c>
      <c r="B21" s="61" t="str">
        <f>[1]Sheet1!B13</f>
        <v xml:space="preserve">TMT - Education Infrastructure Grant </v>
      </c>
      <c r="C21" s="57" t="str">
        <f>[1]Sheet1!C13</f>
        <v>Appointment of multi-desciplinary team professional service providers for the implementation of water,sanitation and fencing programme in Limpopo Province (46 projects)</v>
      </c>
      <c r="D21" s="91"/>
      <c r="E21" s="51" t="s">
        <v>17</v>
      </c>
      <c r="F21" s="97">
        <v>45736</v>
      </c>
      <c r="G21" s="103">
        <v>45716</v>
      </c>
      <c r="H21" s="103">
        <v>45723</v>
      </c>
      <c r="I21" s="103">
        <v>45744</v>
      </c>
      <c r="J21" s="103">
        <v>45779</v>
      </c>
      <c r="K21" s="91"/>
      <c r="L21" s="103">
        <v>45791</v>
      </c>
      <c r="M21" s="103">
        <v>46340</v>
      </c>
    </row>
    <row r="22" spans="1:13" s="58" customFormat="1" ht="53.4" customHeight="1" x14ac:dyDescent="0.25">
      <c r="A22" s="57">
        <v>9</v>
      </c>
      <c r="B22" s="61" t="str">
        <f>[1]Sheet1!B13</f>
        <v xml:space="preserve">TMT - Education Infrastructure Grant </v>
      </c>
      <c r="C22" s="57" t="s">
        <v>45</v>
      </c>
      <c r="D22" s="91"/>
      <c r="E22" s="51" t="s">
        <v>17</v>
      </c>
      <c r="F22" s="97">
        <v>45736</v>
      </c>
      <c r="G22" s="103">
        <v>45716</v>
      </c>
      <c r="H22" s="100">
        <v>45723</v>
      </c>
      <c r="I22" s="103">
        <v>45744</v>
      </c>
      <c r="J22" s="100">
        <v>45779</v>
      </c>
      <c r="K22" s="91"/>
      <c r="L22" s="103">
        <v>45791</v>
      </c>
      <c r="M22" s="103">
        <v>46340</v>
      </c>
    </row>
    <row r="23" spans="1:13" s="58" customFormat="1" ht="81.599999999999994" customHeight="1" x14ac:dyDescent="0.25">
      <c r="A23" s="57">
        <v>10</v>
      </c>
      <c r="B23" s="117" t="s">
        <v>62</v>
      </c>
      <c r="C23" s="118" t="s">
        <v>63</v>
      </c>
      <c r="D23" s="119"/>
      <c r="E23" s="48" t="s">
        <v>64</v>
      </c>
      <c r="F23" s="120">
        <v>45884</v>
      </c>
      <c r="G23" s="120">
        <f>+F23+27</f>
        <v>45911</v>
      </c>
      <c r="H23" s="120">
        <f>+G23+14</f>
        <v>45925</v>
      </c>
      <c r="I23" s="120">
        <f>+H23+21</f>
        <v>45946</v>
      </c>
      <c r="J23" s="120">
        <f>+I23+38</f>
        <v>45984</v>
      </c>
      <c r="K23" s="119"/>
      <c r="L23" s="120">
        <f>+J23+7</f>
        <v>45991</v>
      </c>
      <c r="M23" s="120">
        <f>+L23+60</f>
        <v>46051</v>
      </c>
    </row>
    <row r="24" spans="1:13" s="58" customFormat="1" ht="99" customHeight="1" x14ac:dyDescent="0.25">
      <c r="A24" s="57">
        <v>11</v>
      </c>
      <c r="B24" s="63" t="s">
        <v>22</v>
      </c>
      <c r="C24" s="49" t="s">
        <v>27</v>
      </c>
      <c r="D24" s="95"/>
      <c r="E24" s="122" t="s">
        <v>17</v>
      </c>
      <c r="F24" s="97">
        <v>45736</v>
      </c>
      <c r="G24" s="97">
        <v>45746</v>
      </c>
      <c r="H24" s="97">
        <v>45748</v>
      </c>
      <c r="I24" s="90">
        <v>45778</v>
      </c>
      <c r="J24" s="90">
        <v>45868</v>
      </c>
      <c r="K24" s="95"/>
      <c r="L24" s="97">
        <v>45873</v>
      </c>
      <c r="M24" s="97">
        <v>46660</v>
      </c>
    </row>
    <row r="25" spans="1:13" s="58" customFormat="1" ht="12" x14ac:dyDescent="0.25">
      <c r="A25" s="57"/>
      <c r="B25" s="117"/>
      <c r="C25" s="118"/>
      <c r="D25" s="119"/>
      <c r="E25" s="48"/>
      <c r="F25" s="120"/>
      <c r="G25" s="120"/>
      <c r="H25" s="120"/>
      <c r="I25" s="120"/>
      <c r="J25" s="120"/>
      <c r="K25" s="119"/>
      <c r="L25" s="120"/>
      <c r="M25" s="120"/>
    </row>
    <row r="26" spans="1:13" s="58" customFormat="1" ht="24" customHeight="1" x14ac:dyDescent="0.25">
      <c r="A26" s="137"/>
      <c r="B26" s="138"/>
      <c r="C26" s="138"/>
      <c r="D26" s="138"/>
      <c r="E26" s="138"/>
      <c r="F26" s="138"/>
      <c r="G26" s="138"/>
      <c r="H26" s="138"/>
      <c r="I26" s="138"/>
      <c r="J26" s="138"/>
      <c r="K26" s="138"/>
      <c r="L26" s="138"/>
      <c r="M26" s="139"/>
    </row>
    <row r="27" spans="1:13" s="58" customFormat="1" ht="24" customHeight="1" x14ac:dyDescent="0.25">
      <c r="A27" s="140" t="s">
        <v>28</v>
      </c>
      <c r="B27" s="141"/>
      <c r="C27" s="141"/>
      <c r="D27" s="141"/>
      <c r="E27" s="141"/>
      <c r="F27" s="141"/>
      <c r="G27" s="141"/>
      <c r="H27" s="141"/>
      <c r="I27" s="141"/>
      <c r="J27" s="141"/>
      <c r="K27" s="141"/>
      <c r="L27" s="141"/>
      <c r="M27" s="142"/>
    </row>
    <row r="28" spans="1:13" s="52" customFormat="1" ht="65.400000000000006" customHeight="1" x14ac:dyDescent="0.25">
      <c r="A28" s="49">
        <v>12</v>
      </c>
      <c r="B28" s="64" t="s">
        <v>41</v>
      </c>
      <c r="C28" s="65" t="s">
        <v>34</v>
      </c>
      <c r="D28" s="96"/>
      <c r="E28" s="51" t="s">
        <v>17</v>
      </c>
      <c r="F28" s="97">
        <v>45787</v>
      </c>
      <c r="G28" s="98">
        <v>45794</v>
      </c>
      <c r="H28" s="104">
        <v>45836</v>
      </c>
      <c r="I28" s="100">
        <v>45860</v>
      </c>
      <c r="J28" s="104">
        <v>45898</v>
      </c>
      <c r="K28" s="96"/>
      <c r="L28" s="103">
        <v>45901</v>
      </c>
      <c r="M28" s="103">
        <v>46996</v>
      </c>
    </row>
    <row r="29" spans="1:13" s="52" customFormat="1" ht="46.8" customHeight="1" x14ac:dyDescent="0.25">
      <c r="A29" s="49">
        <v>13</v>
      </c>
      <c r="B29" s="66" t="s">
        <v>26</v>
      </c>
      <c r="C29" s="67" t="s">
        <v>35</v>
      </c>
      <c r="D29" s="66"/>
      <c r="E29" s="51" t="s">
        <v>17</v>
      </c>
      <c r="F29" s="98">
        <v>45787</v>
      </c>
      <c r="G29" s="98">
        <v>45794</v>
      </c>
      <c r="H29" s="105">
        <v>45836</v>
      </c>
      <c r="I29" s="103">
        <v>45860</v>
      </c>
      <c r="J29" s="105">
        <v>45898</v>
      </c>
      <c r="K29" s="66"/>
      <c r="L29" s="103">
        <v>46031</v>
      </c>
      <c r="M29" s="103">
        <v>46996</v>
      </c>
    </row>
    <row r="30" spans="1:13" s="52" customFormat="1" ht="46.8" customHeight="1" x14ac:dyDescent="0.25">
      <c r="A30" s="49">
        <v>14</v>
      </c>
      <c r="B30" s="66" t="s">
        <v>40</v>
      </c>
      <c r="C30" s="67" t="s">
        <v>59</v>
      </c>
      <c r="D30" s="66"/>
      <c r="E30" s="51" t="s">
        <v>17</v>
      </c>
      <c r="F30" s="98">
        <v>45808</v>
      </c>
      <c r="G30" s="98">
        <v>45752</v>
      </c>
      <c r="H30" s="105">
        <v>45833</v>
      </c>
      <c r="I30" s="105">
        <v>45857</v>
      </c>
      <c r="J30" s="105">
        <v>45870</v>
      </c>
      <c r="K30" s="66"/>
      <c r="L30" s="105">
        <v>45901</v>
      </c>
      <c r="M30" s="103" t="s">
        <v>54</v>
      </c>
    </row>
    <row r="31" spans="1:13" s="52" customFormat="1" ht="55.8" customHeight="1" x14ac:dyDescent="0.25">
      <c r="A31" s="56">
        <v>15</v>
      </c>
      <c r="B31" s="66" t="s">
        <v>40</v>
      </c>
      <c r="C31" s="68" t="s">
        <v>39</v>
      </c>
      <c r="D31" s="66"/>
      <c r="E31" s="69" t="s">
        <v>17</v>
      </c>
      <c r="F31" s="98">
        <v>45808</v>
      </c>
      <c r="G31" s="98">
        <v>45752</v>
      </c>
      <c r="H31" s="105">
        <v>45833</v>
      </c>
      <c r="I31" s="105">
        <v>45857</v>
      </c>
      <c r="J31" s="105">
        <v>45870</v>
      </c>
      <c r="K31" s="66"/>
      <c r="L31" s="105">
        <v>46266</v>
      </c>
      <c r="M31" s="105" t="s">
        <v>54</v>
      </c>
    </row>
    <row r="32" spans="1:13" s="52" customFormat="1" ht="76.8" customHeight="1" x14ac:dyDescent="0.25">
      <c r="A32" s="56">
        <v>16</v>
      </c>
      <c r="B32" s="66" t="s">
        <v>68</v>
      </c>
      <c r="C32" s="68" t="s">
        <v>69</v>
      </c>
      <c r="D32" s="66"/>
      <c r="E32" s="69" t="s">
        <v>17</v>
      </c>
      <c r="F32" s="105">
        <v>45785</v>
      </c>
      <c r="G32" s="105">
        <v>45785</v>
      </c>
      <c r="H32" s="105" t="s">
        <v>70</v>
      </c>
      <c r="I32" s="105" t="s">
        <v>71</v>
      </c>
      <c r="J32" s="105" t="s">
        <v>72</v>
      </c>
      <c r="K32" s="66"/>
      <c r="L32" s="105">
        <v>45668</v>
      </c>
      <c r="M32" s="105" t="s">
        <v>73</v>
      </c>
    </row>
    <row r="33" spans="1:15" s="52" customFormat="1" ht="71.400000000000006" customHeight="1" x14ac:dyDescent="0.25">
      <c r="A33" s="49">
        <v>17</v>
      </c>
      <c r="B33" s="64" t="s">
        <v>22</v>
      </c>
      <c r="C33" s="65" t="s">
        <v>37</v>
      </c>
      <c r="D33" s="96"/>
      <c r="E33" s="51" t="s">
        <v>17</v>
      </c>
      <c r="F33" s="97">
        <v>45787</v>
      </c>
      <c r="G33" s="97">
        <v>45789</v>
      </c>
      <c r="H33" s="106">
        <v>45833</v>
      </c>
      <c r="I33" s="105">
        <v>45857</v>
      </c>
      <c r="J33" s="105">
        <v>45816</v>
      </c>
      <c r="K33" s="96"/>
      <c r="L33" s="103">
        <v>45930</v>
      </c>
      <c r="M33" s="103">
        <v>46996</v>
      </c>
    </row>
    <row r="34" spans="1:15" s="58" customFormat="1" ht="68.400000000000006" customHeight="1" x14ac:dyDescent="0.25">
      <c r="A34" s="56">
        <v>18</v>
      </c>
      <c r="B34" s="64" t="s">
        <v>22</v>
      </c>
      <c r="C34" s="116" t="s">
        <v>38</v>
      </c>
      <c r="D34" s="95"/>
      <c r="E34" s="69" t="s">
        <v>17</v>
      </c>
      <c r="F34" s="99">
        <v>45778</v>
      </c>
      <c r="G34" s="99">
        <v>45779</v>
      </c>
      <c r="H34" s="106">
        <v>45833</v>
      </c>
      <c r="I34" s="105">
        <v>45857</v>
      </c>
      <c r="J34" s="105">
        <v>45816</v>
      </c>
      <c r="K34" s="95"/>
      <c r="L34" s="103">
        <v>46031</v>
      </c>
      <c r="M34" s="103" t="s">
        <v>54</v>
      </c>
      <c r="N34" s="70"/>
    </row>
    <row r="35" spans="1:15" s="5" customFormat="1" ht="73.95" customHeight="1" x14ac:dyDescent="0.3">
      <c r="A35" s="110">
        <v>19</v>
      </c>
      <c r="B35" s="111" t="s">
        <v>22</v>
      </c>
      <c r="C35" s="112" t="s">
        <v>61</v>
      </c>
      <c r="D35" s="113"/>
      <c r="E35" s="114" t="s">
        <v>17</v>
      </c>
      <c r="F35" s="115">
        <v>45677</v>
      </c>
      <c r="G35" s="115">
        <v>45687</v>
      </c>
      <c r="H35" s="115">
        <v>45689</v>
      </c>
      <c r="I35" s="115">
        <v>45717</v>
      </c>
      <c r="J35" s="115">
        <v>45807</v>
      </c>
      <c r="K35" s="113"/>
      <c r="L35" s="115">
        <v>45807</v>
      </c>
      <c r="M35" s="115">
        <v>46903</v>
      </c>
    </row>
    <row r="36" spans="1:15" s="73" customFormat="1" ht="43.5" customHeight="1" x14ac:dyDescent="0.3">
      <c r="A36" s="59">
        <v>20</v>
      </c>
      <c r="B36" s="71" t="s">
        <v>46</v>
      </c>
      <c r="C36" s="72" t="s">
        <v>47</v>
      </c>
      <c r="D36" s="96"/>
      <c r="E36" s="48" t="s">
        <v>57</v>
      </c>
      <c r="F36" s="97">
        <v>45787</v>
      </c>
      <c r="G36" s="97">
        <v>45794</v>
      </c>
      <c r="H36" s="97">
        <v>45818</v>
      </c>
      <c r="I36" s="103">
        <v>45859</v>
      </c>
      <c r="J36" s="103">
        <v>45898</v>
      </c>
      <c r="K36" s="96"/>
      <c r="L36" s="103">
        <v>45809</v>
      </c>
      <c r="M36" s="103">
        <v>47026</v>
      </c>
    </row>
    <row r="37" spans="1:15" s="73" customFormat="1" ht="43.5" customHeight="1" x14ac:dyDescent="0.3">
      <c r="A37" s="59">
        <v>21</v>
      </c>
      <c r="B37" s="71" t="s">
        <v>46</v>
      </c>
      <c r="C37" s="72" t="s">
        <v>49</v>
      </c>
      <c r="D37" s="96"/>
      <c r="E37" s="48" t="s">
        <v>48</v>
      </c>
      <c r="F37" s="97">
        <v>45787</v>
      </c>
      <c r="G37" s="97">
        <v>45794</v>
      </c>
      <c r="H37" s="97">
        <v>45818</v>
      </c>
      <c r="I37" s="103">
        <v>45859</v>
      </c>
      <c r="J37" s="103">
        <v>45898</v>
      </c>
      <c r="K37" s="96"/>
      <c r="L37" s="103">
        <v>45809</v>
      </c>
      <c r="M37" s="103">
        <v>47026</v>
      </c>
    </row>
    <row r="38" spans="1:15" s="73" customFormat="1" ht="43.5" customHeight="1" x14ac:dyDescent="0.3">
      <c r="A38" s="59">
        <v>22</v>
      </c>
      <c r="B38" s="71" t="s">
        <v>46</v>
      </c>
      <c r="C38" s="72" t="s">
        <v>50</v>
      </c>
      <c r="D38" s="96"/>
      <c r="E38" s="48" t="s">
        <v>58</v>
      </c>
      <c r="F38" s="97">
        <v>45787</v>
      </c>
      <c r="G38" s="97">
        <v>45794</v>
      </c>
      <c r="H38" s="97">
        <v>45818</v>
      </c>
      <c r="I38" s="103">
        <v>45859</v>
      </c>
      <c r="J38" s="103">
        <v>45898</v>
      </c>
      <c r="K38" s="96"/>
      <c r="L38" s="103">
        <v>45901</v>
      </c>
      <c r="M38" s="103">
        <v>47026</v>
      </c>
    </row>
    <row r="39" spans="1:15" s="73" customFormat="1" ht="54.6" customHeight="1" x14ac:dyDescent="0.3">
      <c r="A39" s="59">
        <v>23</v>
      </c>
      <c r="B39" s="71" t="s">
        <v>46</v>
      </c>
      <c r="C39" s="72" t="s">
        <v>55</v>
      </c>
      <c r="D39" s="96"/>
      <c r="E39" s="48" t="s">
        <v>58</v>
      </c>
      <c r="F39" s="97">
        <v>45807</v>
      </c>
      <c r="G39" s="97">
        <v>45784</v>
      </c>
      <c r="H39" s="97">
        <v>45821</v>
      </c>
      <c r="I39" s="103">
        <v>45851</v>
      </c>
      <c r="J39" s="103">
        <v>45899</v>
      </c>
      <c r="K39" s="96"/>
      <c r="L39" s="103">
        <v>45901</v>
      </c>
      <c r="M39" s="103">
        <v>46934</v>
      </c>
    </row>
    <row r="40" spans="1:15" s="73" customFormat="1" ht="54.6" customHeight="1" x14ac:dyDescent="0.3">
      <c r="A40" s="59">
        <v>24</v>
      </c>
      <c r="B40" s="71" t="s">
        <v>66</v>
      </c>
      <c r="C40" s="72" t="s">
        <v>67</v>
      </c>
      <c r="D40" s="96"/>
      <c r="E40" s="48" t="s">
        <v>17</v>
      </c>
      <c r="F40" s="103">
        <v>45870</v>
      </c>
      <c r="G40" s="103">
        <v>45877</v>
      </c>
      <c r="H40" s="103">
        <v>45884</v>
      </c>
      <c r="I40" s="103">
        <v>45905</v>
      </c>
      <c r="J40" s="103">
        <v>45908</v>
      </c>
      <c r="K40" s="96"/>
      <c r="L40" s="103">
        <v>45933</v>
      </c>
      <c r="M40" s="103">
        <v>46479</v>
      </c>
    </row>
    <row r="41" spans="1:15" s="58" customFormat="1" ht="12" x14ac:dyDescent="0.25">
      <c r="A41" s="131" t="s">
        <v>29</v>
      </c>
      <c r="B41" s="131"/>
      <c r="C41" s="131"/>
      <c r="D41" s="131"/>
      <c r="E41" s="131"/>
      <c r="F41" s="131"/>
      <c r="G41" s="131"/>
      <c r="H41" s="131"/>
      <c r="I41" s="131"/>
      <c r="J41" s="131"/>
      <c r="K41" s="131"/>
      <c r="L41" s="131"/>
      <c r="M41" s="131"/>
    </row>
    <row r="42" spans="1:15" s="58" customFormat="1" ht="12" x14ac:dyDescent="0.25">
      <c r="A42" s="62"/>
      <c r="B42" s="62"/>
      <c r="C42" s="62"/>
      <c r="D42" s="62"/>
      <c r="E42" s="62"/>
      <c r="F42" s="62"/>
      <c r="G42" s="62"/>
      <c r="H42" s="62"/>
      <c r="I42" s="62"/>
      <c r="J42" s="62"/>
      <c r="K42" s="62"/>
      <c r="L42" s="62"/>
      <c r="M42" s="62"/>
    </row>
    <row r="43" spans="1:15" s="58" customFormat="1" ht="12" x14ac:dyDescent="0.25">
      <c r="A43" s="74"/>
      <c r="B43" s="57"/>
      <c r="C43" s="75"/>
      <c r="D43" s="76"/>
      <c r="E43" s="61"/>
      <c r="F43" s="77"/>
      <c r="G43" s="77"/>
      <c r="H43" s="77"/>
      <c r="I43" s="78"/>
      <c r="J43" s="77"/>
      <c r="K43" s="61"/>
      <c r="L43" s="79"/>
      <c r="M43" s="79"/>
    </row>
    <row r="44" spans="1:15" s="58" customFormat="1" ht="31.2" customHeight="1" x14ac:dyDescent="0.25">
      <c r="A44" s="125" t="s">
        <v>43</v>
      </c>
      <c r="B44" s="125"/>
      <c r="C44" s="125"/>
      <c r="D44" s="125"/>
      <c r="E44" s="125"/>
      <c r="F44" s="130"/>
      <c r="G44" s="130"/>
      <c r="H44" s="80"/>
      <c r="I44" s="81"/>
      <c r="J44" s="80"/>
      <c r="K44" s="80"/>
      <c r="L44" s="82"/>
      <c r="M44" s="82"/>
    </row>
    <row r="45" spans="1:15" s="58" customFormat="1" ht="34.799999999999997" customHeight="1" x14ac:dyDescent="0.25">
      <c r="A45" s="85"/>
      <c r="B45" s="85"/>
      <c r="C45" s="83"/>
      <c r="D45" s="85"/>
      <c r="E45" s="83"/>
      <c r="F45" s="84"/>
      <c r="G45" s="84"/>
      <c r="H45" s="80"/>
      <c r="I45" s="81"/>
      <c r="J45" s="80"/>
      <c r="K45" s="80"/>
      <c r="L45" s="82"/>
      <c r="M45" s="82"/>
    </row>
    <row r="46" spans="1:15" s="58" customFormat="1" ht="28.8" customHeight="1" x14ac:dyDescent="0.25">
      <c r="A46" s="125" t="s">
        <v>44</v>
      </c>
      <c r="B46" s="125"/>
      <c r="C46" s="125"/>
      <c r="D46" s="125" t="s">
        <v>42</v>
      </c>
      <c r="E46" s="125"/>
      <c r="F46" s="84"/>
      <c r="G46" s="84"/>
      <c r="H46" s="80"/>
      <c r="I46" s="81"/>
      <c r="J46" s="80"/>
      <c r="K46" s="80"/>
      <c r="L46" s="82"/>
      <c r="M46" s="125"/>
      <c r="N46" s="125"/>
      <c r="O46" s="125"/>
    </row>
    <row r="47" spans="1:15" s="4" customFormat="1" ht="16.2" hidden="1" customHeight="1" x14ac:dyDescent="0.3">
      <c r="A47" s="123" t="s">
        <v>15</v>
      </c>
      <c r="B47" s="123"/>
      <c r="C47" s="123"/>
      <c r="D47" s="126" t="s">
        <v>16</v>
      </c>
      <c r="E47" s="126"/>
      <c r="F47" s="43"/>
      <c r="G47" s="43"/>
      <c r="H47" s="24"/>
      <c r="I47" s="29"/>
      <c r="J47" s="24"/>
      <c r="K47" s="24"/>
      <c r="L47" s="42"/>
      <c r="M47" s="42"/>
    </row>
    <row r="48" spans="1:15" s="4" customFormat="1" ht="24" customHeight="1" x14ac:dyDescent="0.3">
      <c r="A48" s="124"/>
      <c r="B48" s="124"/>
      <c r="C48" s="124"/>
      <c r="D48" s="126"/>
      <c r="E48" s="126"/>
      <c r="F48" s="24"/>
      <c r="G48" s="24"/>
      <c r="H48" s="24"/>
      <c r="I48" s="29"/>
      <c r="J48" s="24"/>
      <c r="K48" s="24"/>
      <c r="L48" s="42"/>
      <c r="M48" s="42"/>
    </row>
    <row r="49" spans="1:13" s="4" customFormat="1" ht="15.6" x14ac:dyDescent="0.3">
      <c r="A49" s="35"/>
      <c r="B49" s="3"/>
      <c r="C49" s="3"/>
      <c r="D49" s="17"/>
      <c r="E49" s="17"/>
      <c r="F49" s="17"/>
      <c r="G49" s="17"/>
      <c r="H49" s="17"/>
      <c r="I49" s="13"/>
      <c r="J49" s="17"/>
      <c r="K49" s="17"/>
      <c r="L49" s="10"/>
      <c r="M49" s="10"/>
    </row>
    <row r="50" spans="1:13" x14ac:dyDescent="0.5">
      <c r="A50" s="36"/>
      <c r="B50" s="8"/>
      <c r="C50" s="8"/>
      <c r="D50" s="18"/>
      <c r="E50" s="18"/>
      <c r="F50" s="18"/>
      <c r="G50" s="18"/>
      <c r="H50" s="18"/>
      <c r="I50" s="22"/>
      <c r="J50" s="18"/>
      <c r="K50" s="18"/>
      <c r="L50" s="7"/>
      <c r="M50" s="7"/>
    </row>
    <row r="51" spans="1:13" x14ac:dyDescent="0.5">
      <c r="A51" s="34"/>
      <c r="B51" s="6"/>
      <c r="C51" s="6"/>
      <c r="D51" s="19"/>
      <c r="E51" s="19"/>
      <c r="F51" s="19"/>
      <c r="G51" s="19"/>
      <c r="H51" s="19"/>
      <c r="I51" s="23"/>
      <c r="J51" s="19"/>
      <c r="K51" s="19"/>
      <c r="L51" s="5"/>
      <c r="M51" s="5"/>
    </row>
    <row r="52" spans="1:13" x14ac:dyDescent="0.5">
      <c r="A52" s="34"/>
      <c r="B52" s="6"/>
      <c r="C52" s="6"/>
      <c r="D52" s="19"/>
      <c r="E52" s="19"/>
      <c r="F52" s="19"/>
      <c r="G52" s="19"/>
      <c r="H52" s="19"/>
      <c r="I52" s="23"/>
      <c r="J52" s="19"/>
      <c r="K52" s="19"/>
      <c r="L52" s="5"/>
      <c r="M52" s="5"/>
    </row>
    <row r="53" spans="1:13" x14ac:dyDescent="0.5">
      <c r="A53" s="34"/>
      <c r="B53" s="6"/>
      <c r="C53" s="6"/>
      <c r="D53" s="19"/>
      <c r="E53" s="19"/>
      <c r="F53" s="19"/>
      <c r="G53" s="19"/>
      <c r="H53" s="19"/>
      <c r="I53" s="23"/>
      <c r="J53" s="19"/>
      <c r="K53" s="19"/>
      <c r="L53" s="5"/>
      <c r="M53" s="5"/>
    </row>
    <row r="54" spans="1:13" x14ac:dyDescent="0.5">
      <c r="A54" s="34"/>
      <c r="B54" s="6"/>
      <c r="C54" s="6"/>
      <c r="D54" s="19"/>
      <c r="E54" s="19"/>
      <c r="F54" s="19"/>
      <c r="G54" s="19"/>
      <c r="H54" s="19"/>
      <c r="I54" s="23"/>
      <c r="J54" s="19"/>
      <c r="K54" s="19"/>
      <c r="L54" s="5"/>
      <c r="M54" s="5"/>
    </row>
    <row r="55" spans="1:13" x14ac:dyDescent="0.5">
      <c r="A55" s="34"/>
      <c r="B55" s="6"/>
      <c r="C55" s="6"/>
      <c r="D55" s="19"/>
      <c r="E55" s="19"/>
      <c r="F55" s="19"/>
      <c r="G55" s="19"/>
      <c r="H55" s="19"/>
      <c r="I55" s="23"/>
      <c r="J55" s="19"/>
      <c r="K55" s="19"/>
      <c r="L55" s="5"/>
      <c r="M55" s="5"/>
    </row>
    <row r="56" spans="1:13" x14ac:dyDescent="0.5">
      <c r="A56" s="34"/>
      <c r="B56" s="6"/>
      <c r="C56" s="6"/>
      <c r="D56" s="19"/>
      <c r="E56" s="19"/>
      <c r="F56" s="19"/>
      <c r="G56" s="19"/>
      <c r="H56" s="19"/>
      <c r="I56" s="23"/>
      <c r="J56" s="19"/>
      <c r="K56" s="19"/>
      <c r="L56" s="5"/>
      <c r="M56" s="5"/>
    </row>
    <row r="57" spans="1:13" x14ac:dyDescent="0.5">
      <c r="A57" s="34"/>
      <c r="B57" s="6"/>
      <c r="C57" s="6"/>
      <c r="D57" s="19"/>
      <c r="E57" s="19"/>
      <c r="F57" s="19"/>
      <c r="G57" s="19"/>
      <c r="H57" s="19"/>
      <c r="I57" s="23"/>
      <c r="J57" s="19"/>
      <c r="K57" s="19"/>
      <c r="L57" s="5"/>
      <c r="M57" s="5"/>
    </row>
    <row r="58" spans="1:13" x14ac:dyDescent="0.5">
      <c r="A58" s="34"/>
      <c r="B58" s="6"/>
      <c r="C58" s="6"/>
      <c r="D58" s="19"/>
      <c r="E58" s="19"/>
      <c r="F58" s="19"/>
      <c r="G58" s="19"/>
      <c r="H58" s="19"/>
      <c r="I58" s="23"/>
      <c r="J58" s="19"/>
      <c r="K58" s="19"/>
      <c r="L58" s="5"/>
      <c r="M58" s="5"/>
    </row>
    <row r="59" spans="1:13" x14ac:dyDescent="0.5">
      <c r="A59" s="34"/>
      <c r="B59" s="6"/>
      <c r="C59" s="6"/>
      <c r="D59" s="19"/>
      <c r="E59" s="19"/>
      <c r="F59" s="19"/>
      <c r="G59" s="19"/>
      <c r="H59" s="19"/>
      <c r="I59" s="23"/>
      <c r="J59" s="19"/>
      <c r="K59" s="19"/>
      <c r="L59" s="5"/>
      <c r="M59" s="5"/>
    </row>
    <row r="60" spans="1:13" x14ac:dyDescent="0.5">
      <c r="A60" s="34"/>
      <c r="B60" s="6"/>
      <c r="C60" s="6"/>
      <c r="D60" s="19"/>
      <c r="E60" s="19"/>
      <c r="F60" s="19"/>
      <c r="G60" s="19"/>
      <c r="H60" s="19"/>
      <c r="I60" s="23"/>
      <c r="J60" s="19"/>
      <c r="K60" s="19"/>
      <c r="L60" s="5"/>
      <c r="M60" s="5"/>
    </row>
    <row r="61" spans="1:13" x14ac:dyDescent="0.5">
      <c r="A61" s="34"/>
      <c r="B61" s="6"/>
      <c r="C61" s="6"/>
      <c r="D61" s="19"/>
      <c r="E61" s="19"/>
      <c r="F61" s="19"/>
      <c r="G61" s="19"/>
      <c r="H61" s="19"/>
      <c r="I61" s="23"/>
      <c r="J61" s="19"/>
      <c r="K61" s="19"/>
      <c r="L61" s="5"/>
      <c r="M61" s="5"/>
    </row>
    <row r="62" spans="1:13" x14ac:dyDescent="0.5">
      <c r="K62" s="19"/>
      <c r="L62" s="5"/>
      <c r="M62" s="5"/>
    </row>
  </sheetData>
  <mergeCells count="20">
    <mergeCell ref="M46:O46"/>
    <mergeCell ref="A4:G4"/>
    <mergeCell ref="A8:E8"/>
    <mergeCell ref="A9:E9"/>
    <mergeCell ref="F44:G44"/>
    <mergeCell ref="A41:M41"/>
    <mergeCell ref="A5:C5"/>
    <mergeCell ref="A7:C7"/>
    <mergeCell ref="D5:E5"/>
    <mergeCell ref="D7:E7"/>
    <mergeCell ref="A12:M12"/>
    <mergeCell ref="A26:M26"/>
    <mergeCell ref="A27:M27"/>
    <mergeCell ref="A46:C46"/>
    <mergeCell ref="D46:E46"/>
    <mergeCell ref="A47:C47"/>
    <mergeCell ref="A48:C48"/>
    <mergeCell ref="A44:E44"/>
    <mergeCell ref="D48:E48"/>
    <mergeCell ref="D47:E47"/>
  </mergeCells>
  <phoneticPr fontId="12" type="noConversion"/>
  <pageMargins left="1" right="1" top="1" bottom="1" header="0.5" footer="0.5"/>
  <pageSetup paperSize="9" scale="63" fitToHeight="0" orientation="landscape" r:id="rId1"/>
  <headerFooter>
    <oddHeader>&amp;C&amp;"Calibri"&amp;10&amp;KFF0000 Confidential Information - This is for official consumption&amp;1#_x000D_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Planned Bids 2025</vt:lpstr>
      <vt:lpstr>'Planned Bids 2025'!Print_Area</vt:lpstr>
      <vt:lpstr>'Planned Bids 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 R Theunissen</dc:creator>
  <cp:lastModifiedBy>Semenya ME.</cp:lastModifiedBy>
  <cp:lastPrinted>2025-07-29T09:34:03Z</cp:lastPrinted>
  <dcterms:created xsi:type="dcterms:W3CDTF">2015-07-02T08:48:41Z</dcterms:created>
  <dcterms:modified xsi:type="dcterms:W3CDTF">2025-07-29T09:34:08Z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8b81e7-6453-48fa-b0c2-9fade70589de_Enabled">
    <vt:lpwstr>true</vt:lpwstr>
  </property>
  <property fmtid="{D5CDD505-2E9C-101B-9397-08002B2CF9AE}" pid="3" name="MSIP_Label_058b81e7-6453-48fa-b0c2-9fade70589de_SetDate">
    <vt:lpwstr>2024-01-23T10:30:40Z</vt:lpwstr>
  </property>
  <property fmtid="{D5CDD505-2E9C-101B-9397-08002B2CF9AE}" pid="4" name="MSIP_Label_058b81e7-6453-48fa-b0c2-9fade70589de_Method">
    <vt:lpwstr>Standard</vt:lpwstr>
  </property>
  <property fmtid="{D5CDD505-2E9C-101B-9397-08002B2CF9AE}" pid="5" name="MSIP_Label_058b81e7-6453-48fa-b0c2-9fade70589de_Name">
    <vt:lpwstr>Confidential Information - This is for official consumption</vt:lpwstr>
  </property>
  <property fmtid="{D5CDD505-2E9C-101B-9397-08002B2CF9AE}" pid="6" name="MSIP_Label_058b81e7-6453-48fa-b0c2-9fade70589de_SiteId">
    <vt:lpwstr>ce7beb88-ace0-4326-b3e9-235d92a126fd</vt:lpwstr>
  </property>
  <property fmtid="{D5CDD505-2E9C-101B-9397-08002B2CF9AE}" pid="7" name="MSIP_Label_058b81e7-6453-48fa-b0c2-9fade70589de_ActionId">
    <vt:lpwstr>7799bbd0-1b69-4614-93ba-80bd296df991</vt:lpwstr>
  </property>
  <property fmtid="{D5CDD505-2E9C-101B-9397-08002B2CF9AE}" pid="8" name="MSIP_Label_058b81e7-6453-48fa-b0c2-9fade70589de_ContentBits">
    <vt:lpwstr>1</vt:lpwstr>
  </property>
</Properties>
</file>